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19269a61033064/ÖSS/Seglingssektion/"/>
    </mc:Choice>
  </mc:AlternateContent>
  <xr:revisionPtr revIDLastSave="0" documentId="8_{C3A0D3A7-6E20-4BA7-8BC5-F4E8F7A1D3C3}" xr6:coauthVersionLast="47" xr6:coauthVersionMax="47" xr10:uidLastSave="{00000000-0000-0000-0000-000000000000}"/>
  <bookViews>
    <workbookView xWindow="-98" yWindow="-98" windowWidth="21795" windowHeight="13875" firstSheet="1" activeTab="4" xr2:uid="{00000000-000D-0000-FFFF-FFFF00000000}"/>
  </bookViews>
  <sheets>
    <sheet name="Enkel resultaträkning" sheetId="1" r:id="rId1"/>
    <sheet name="Enkel resultaträkning med P" sheetId="7" r:id="rId2"/>
    <sheet name="jaktstart_förtryckt" sheetId="2" r:id="rId3"/>
    <sheet name="jaktstart_ind_lista_3vindhast" sheetId="5" r:id="rId4"/>
    <sheet name="jaktstart_ind_lista_5vindhast" sheetId="6" r:id="rId5"/>
    <sheet name="jaktstart_med_p_5vindhast" sheetId="8" r:id="rId6"/>
  </sheets>
  <definedNames>
    <definedName name="_xlnm.Print_Area" localSheetId="1">'Enkel resultaträkning med P'!$A$1:$M$26</definedName>
    <definedName name="_xlnm.Print_Area" localSheetId="2">jaktstart_förtryckt!$A$1:$DK$59</definedName>
    <definedName name="_xlnm.Print_Area" localSheetId="3">jaktstart_ind_lista_3vindhast!$A$1:$N$56</definedName>
    <definedName name="_xlnm.Print_Area" localSheetId="4">jaktstart_ind_lista_5vindhast!$A$1:$L$46</definedName>
    <definedName name="_xlnm.Print_Area" localSheetId="5">jaktstart_med_p_5vindhast!$A$1:$S$44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C6" i="2" l="1"/>
  <c r="DC5" i="2"/>
  <c r="CS6" i="2"/>
  <c r="CS5" i="2"/>
  <c r="CI6" i="2"/>
  <c r="CI5" i="2"/>
  <c r="BY6" i="2"/>
  <c r="BY5" i="2"/>
  <c r="B12" i="8" l="1"/>
  <c r="B11" i="6"/>
  <c r="B12" i="5"/>
  <c r="B12" i="2"/>
  <c r="P52" i="2"/>
  <c r="P44" i="2"/>
  <c r="P36" i="2"/>
  <c r="U36" i="2" s="1"/>
  <c r="P35" i="2"/>
  <c r="P28" i="2"/>
  <c r="U28" i="2" s="1"/>
  <c r="P12" i="2"/>
  <c r="P11" i="2"/>
  <c r="P9" i="2"/>
  <c r="U9" i="2" s="1"/>
  <c r="K10" i="2"/>
  <c r="N10" i="2" s="1"/>
  <c r="K11" i="2"/>
  <c r="K12" i="2"/>
  <c r="K13" i="2"/>
  <c r="N13" i="2" s="1"/>
  <c r="K14" i="2"/>
  <c r="K15" i="2"/>
  <c r="P15" i="2" s="1"/>
  <c r="R15" i="2" s="1"/>
  <c r="K16" i="2"/>
  <c r="N16" i="2" s="1"/>
  <c r="K17" i="2"/>
  <c r="N17" i="2" s="1"/>
  <c r="K18" i="2"/>
  <c r="P18" i="2" s="1"/>
  <c r="U18" i="2" s="1"/>
  <c r="K19" i="2"/>
  <c r="P19" i="2" s="1"/>
  <c r="K20" i="2"/>
  <c r="L20" i="2" s="1"/>
  <c r="K21" i="2"/>
  <c r="K22" i="2"/>
  <c r="P22" i="2" s="1"/>
  <c r="U22" i="2" s="1"/>
  <c r="K23" i="2"/>
  <c r="K24" i="2"/>
  <c r="P24" i="2" s="1"/>
  <c r="U24" i="2" s="1"/>
  <c r="K25" i="2"/>
  <c r="K26" i="2"/>
  <c r="K27" i="2"/>
  <c r="P27" i="2" s="1"/>
  <c r="K28" i="2"/>
  <c r="K29" i="2"/>
  <c r="K30" i="2"/>
  <c r="K31" i="2"/>
  <c r="P31" i="2" s="1"/>
  <c r="S31" i="2" s="1"/>
  <c r="K32" i="2"/>
  <c r="K33" i="2"/>
  <c r="K34" i="2"/>
  <c r="P34" i="2" s="1"/>
  <c r="K35" i="2"/>
  <c r="K36" i="2"/>
  <c r="L36" i="2" s="1"/>
  <c r="K37" i="2"/>
  <c r="K38" i="2"/>
  <c r="P38" i="2" s="1"/>
  <c r="U38" i="2" s="1"/>
  <c r="K39" i="2"/>
  <c r="K40" i="2"/>
  <c r="P40" i="2" s="1"/>
  <c r="U40" i="2" s="1"/>
  <c r="K41" i="2"/>
  <c r="N41" i="2" s="1"/>
  <c r="K42" i="2"/>
  <c r="K43" i="2"/>
  <c r="P43" i="2" s="1"/>
  <c r="K44" i="2"/>
  <c r="K45" i="2"/>
  <c r="K46" i="2"/>
  <c r="K47" i="2"/>
  <c r="P47" i="2" s="1"/>
  <c r="S47" i="2" s="1"/>
  <c r="K48" i="2"/>
  <c r="K49" i="2"/>
  <c r="K50" i="2"/>
  <c r="P50" i="2" s="1"/>
  <c r="U50" i="2" s="1"/>
  <c r="K51" i="2"/>
  <c r="P51" i="2" s="1"/>
  <c r="K52" i="2"/>
  <c r="L52" i="2" s="1"/>
  <c r="K53" i="2"/>
  <c r="K54" i="2"/>
  <c r="P54" i="2" s="1"/>
  <c r="K55" i="2"/>
  <c r="K56" i="2"/>
  <c r="P56" i="2" s="1"/>
  <c r="K57" i="2"/>
  <c r="K58" i="2"/>
  <c r="K9" i="2"/>
  <c r="R56" i="2"/>
  <c r="Q56" i="2"/>
  <c r="S54" i="2"/>
  <c r="S51" i="2"/>
  <c r="Q50" i="2"/>
  <c r="S44" i="2"/>
  <c r="R44" i="2"/>
  <c r="S43" i="2"/>
  <c r="R40" i="2"/>
  <c r="Q40" i="2"/>
  <c r="S38" i="2"/>
  <c r="R38" i="2"/>
  <c r="Q38" i="2"/>
  <c r="S35" i="2"/>
  <c r="Q34" i="2"/>
  <c r="S27" i="2"/>
  <c r="R24" i="2"/>
  <c r="Q24" i="2"/>
  <c r="S22" i="2"/>
  <c r="R22" i="2"/>
  <c r="S19" i="2"/>
  <c r="R18" i="2"/>
  <c r="Q18" i="2"/>
  <c r="S12" i="2"/>
  <c r="R12" i="2"/>
  <c r="S11" i="2"/>
  <c r="S9" i="2"/>
  <c r="R9" i="2"/>
  <c r="Q9" i="2"/>
  <c r="M58" i="2"/>
  <c r="L58" i="2"/>
  <c r="L57" i="2"/>
  <c r="L56" i="2"/>
  <c r="N55" i="2"/>
  <c r="L55" i="2"/>
  <c r="N54" i="2"/>
  <c r="M54" i="2"/>
  <c r="L53" i="2"/>
  <c r="N52" i="2"/>
  <c r="M52" i="2"/>
  <c r="N51" i="2"/>
  <c r="M51" i="2"/>
  <c r="L51" i="2"/>
  <c r="N50" i="2"/>
  <c r="L49" i="2"/>
  <c r="M48" i="2"/>
  <c r="L48" i="2"/>
  <c r="N47" i="2"/>
  <c r="M47" i="2"/>
  <c r="L47" i="2"/>
  <c r="M46" i="2"/>
  <c r="L45" i="2"/>
  <c r="N44" i="2"/>
  <c r="M44" i="2"/>
  <c r="L44" i="2"/>
  <c r="N43" i="2"/>
  <c r="M43" i="2"/>
  <c r="L43" i="2"/>
  <c r="L41" i="2"/>
  <c r="N40" i="2"/>
  <c r="M40" i="2"/>
  <c r="L40" i="2"/>
  <c r="N39" i="2"/>
  <c r="N38" i="2"/>
  <c r="M38" i="2"/>
  <c r="L38" i="2"/>
  <c r="L37" i="2"/>
  <c r="N36" i="2"/>
  <c r="M36" i="2"/>
  <c r="N35" i="2"/>
  <c r="M35" i="2"/>
  <c r="L35" i="2"/>
  <c r="L33" i="2"/>
  <c r="M32" i="2"/>
  <c r="L32" i="2"/>
  <c r="L31" i="2"/>
  <c r="N30" i="2"/>
  <c r="M30" i="2"/>
  <c r="L29" i="2"/>
  <c r="N28" i="2"/>
  <c r="M28" i="2"/>
  <c r="L28" i="2"/>
  <c r="N27" i="2"/>
  <c r="M27" i="2"/>
  <c r="L27" i="2"/>
  <c r="L26" i="2"/>
  <c r="L25" i="2"/>
  <c r="N24" i="2"/>
  <c r="N23" i="2"/>
  <c r="L23" i="2"/>
  <c r="N22" i="2"/>
  <c r="M22" i="2"/>
  <c r="L22" i="2"/>
  <c r="L21" i="2"/>
  <c r="N20" i="2"/>
  <c r="M20" i="2"/>
  <c r="N19" i="2"/>
  <c r="M19" i="2"/>
  <c r="L19" i="2"/>
  <c r="N18" i="2"/>
  <c r="M18" i="2"/>
  <c r="L18" i="2"/>
  <c r="L17" i="2"/>
  <c r="N15" i="2"/>
  <c r="M15" i="2"/>
  <c r="L15" i="2"/>
  <c r="N14" i="2"/>
  <c r="M14" i="2"/>
  <c r="L13" i="2"/>
  <c r="N12" i="2"/>
  <c r="M12" i="2"/>
  <c r="L12" i="2"/>
  <c r="N11" i="2"/>
  <c r="M11" i="2"/>
  <c r="L11" i="2"/>
  <c r="M10" i="2"/>
  <c r="N9" i="2"/>
  <c r="M9" i="2"/>
  <c r="L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9" i="2"/>
  <c r="H9" i="2"/>
  <c r="I9" i="2"/>
  <c r="R28" i="2" l="1"/>
  <c r="P58" i="2"/>
  <c r="N58" i="2"/>
  <c r="Z50" i="2"/>
  <c r="V50" i="2"/>
  <c r="W50" i="2"/>
  <c r="X50" i="2"/>
  <c r="P42" i="2"/>
  <c r="N42" i="2"/>
  <c r="U34" i="2"/>
  <c r="S34" i="2"/>
  <c r="P26" i="2"/>
  <c r="N26" i="2"/>
  <c r="Z18" i="2"/>
  <c r="W18" i="2"/>
  <c r="X18" i="2"/>
  <c r="V18" i="2"/>
  <c r="Z36" i="2"/>
  <c r="V36" i="2"/>
  <c r="X36" i="2"/>
  <c r="W36" i="2"/>
  <c r="M26" i="2"/>
  <c r="L34" i="2"/>
  <c r="S18" i="2"/>
  <c r="S28" i="2"/>
  <c r="R34" i="2"/>
  <c r="R50" i="2"/>
  <c r="U44" i="2"/>
  <c r="Q44" i="2"/>
  <c r="M34" i="2"/>
  <c r="S50" i="2"/>
  <c r="U56" i="2"/>
  <c r="S56" i="2"/>
  <c r="P48" i="2"/>
  <c r="N48" i="2"/>
  <c r="Z40" i="2"/>
  <c r="V40" i="2"/>
  <c r="W40" i="2"/>
  <c r="X40" i="2"/>
  <c r="P32" i="2"/>
  <c r="N32" i="2"/>
  <c r="Z24" i="2"/>
  <c r="W24" i="2"/>
  <c r="X24" i="2"/>
  <c r="V24" i="2"/>
  <c r="P10" i="2"/>
  <c r="U52" i="2"/>
  <c r="S52" i="2"/>
  <c r="R52" i="2"/>
  <c r="L16" i="2"/>
  <c r="N34" i="2"/>
  <c r="L42" i="2"/>
  <c r="M56" i="2"/>
  <c r="S24" i="2"/>
  <c r="Q36" i="2"/>
  <c r="S40" i="2"/>
  <c r="P55" i="2"/>
  <c r="M55" i="2"/>
  <c r="P39" i="2"/>
  <c r="S39" i="2" s="1"/>
  <c r="M39" i="2"/>
  <c r="P23" i="2"/>
  <c r="M23" i="2"/>
  <c r="M16" i="2"/>
  <c r="L24" i="2"/>
  <c r="M31" i="2"/>
  <c r="M42" i="2"/>
  <c r="L50" i="2"/>
  <c r="N56" i="2"/>
  <c r="S15" i="2"/>
  <c r="R36" i="2"/>
  <c r="Q52" i="2"/>
  <c r="U54" i="2"/>
  <c r="R54" i="2"/>
  <c r="P46" i="2"/>
  <c r="L46" i="2"/>
  <c r="Z38" i="2"/>
  <c r="X38" i="2"/>
  <c r="V38" i="2"/>
  <c r="W38" i="2"/>
  <c r="P30" i="2"/>
  <c r="L30" i="2"/>
  <c r="Z22" i="2"/>
  <c r="X22" i="2"/>
  <c r="V22" i="2"/>
  <c r="W22" i="2"/>
  <c r="P14" i="2"/>
  <c r="L14" i="2"/>
  <c r="U12" i="2"/>
  <c r="Q12" i="2"/>
  <c r="L10" i="2"/>
  <c r="M24" i="2"/>
  <c r="N31" i="2"/>
  <c r="L39" i="2"/>
  <c r="N46" i="2"/>
  <c r="M50" i="2"/>
  <c r="L54" i="2"/>
  <c r="Q22" i="2"/>
  <c r="S36" i="2"/>
  <c r="Q54" i="2"/>
  <c r="P16" i="2"/>
  <c r="Z28" i="2"/>
  <c r="V28" i="2"/>
  <c r="W28" i="2"/>
  <c r="X28" i="2"/>
  <c r="Q28" i="2"/>
  <c r="P20" i="2"/>
  <c r="Z9" i="2"/>
  <c r="V9" i="2"/>
  <c r="X9" i="2"/>
  <c r="W9" i="2"/>
  <c r="R47" i="2"/>
  <c r="U47" i="2"/>
  <c r="R39" i="2"/>
  <c r="U39" i="2"/>
  <c r="R31" i="2"/>
  <c r="U31" i="2"/>
  <c r="P41" i="2"/>
  <c r="N53" i="2"/>
  <c r="P53" i="2"/>
  <c r="N45" i="2"/>
  <c r="P45" i="2"/>
  <c r="N37" i="2"/>
  <c r="P37" i="2"/>
  <c r="N29" i="2"/>
  <c r="P29" i="2"/>
  <c r="N21" i="2"/>
  <c r="P21" i="2"/>
  <c r="R51" i="2"/>
  <c r="U51" i="2"/>
  <c r="R43" i="2"/>
  <c r="U43" i="2"/>
  <c r="R19" i="2"/>
  <c r="U19" i="2"/>
  <c r="R27" i="2"/>
  <c r="U27" i="2"/>
  <c r="N57" i="2"/>
  <c r="P57" i="2"/>
  <c r="N49" i="2"/>
  <c r="P49" i="2"/>
  <c r="N33" i="2"/>
  <c r="P33" i="2"/>
  <c r="N25" i="2"/>
  <c r="P25" i="2"/>
  <c r="R11" i="2"/>
  <c r="U11" i="2"/>
  <c r="U15" i="2"/>
  <c r="P17" i="2"/>
  <c r="U23" i="2"/>
  <c r="R35" i="2"/>
  <c r="U35" i="2"/>
  <c r="P13" i="2"/>
  <c r="Q11" i="2"/>
  <c r="Q15" i="2"/>
  <c r="Q19" i="2"/>
  <c r="Q23" i="2"/>
  <c r="Q27" i="2"/>
  <c r="Q31" i="2"/>
  <c r="Q35" i="2"/>
  <c r="Q39" i="2"/>
  <c r="Q43" i="2"/>
  <c r="Q47" i="2"/>
  <c r="Q51" i="2"/>
  <c r="Q55" i="2"/>
  <c r="M13" i="2"/>
  <c r="M17" i="2"/>
  <c r="M21" i="2"/>
  <c r="M25" i="2"/>
  <c r="M29" i="2"/>
  <c r="M33" i="2"/>
  <c r="M37" i="2"/>
  <c r="M41" i="2"/>
  <c r="M45" i="2"/>
  <c r="M49" i="2"/>
  <c r="M53" i="2"/>
  <c r="M57" i="2"/>
  <c r="H4" i="8"/>
  <c r="H3" i="8"/>
  <c r="L11" i="8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K14" i="5"/>
  <c r="M14" i="5" s="1"/>
  <c r="N14" i="5" s="1"/>
  <c r="B16" i="5"/>
  <c r="B15" i="5" s="1"/>
  <c r="K24" i="5"/>
  <c r="M24" i="5" s="1"/>
  <c r="N24" i="5" s="1"/>
  <c r="K22" i="5"/>
  <c r="M22" i="5" s="1"/>
  <c r="N22" i="5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I19" i="1"/>
  <c r="H19" i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BO6" i="2"/>
  <c r="BO5" i="2"/>
  <c r="BE6" i="2"/>
  <c r="BE5" i="2"/>
  <c r="AU6" i="2"/>
  <c r="AU5" i="2"/>
  <c r="AK6" i="2"/>
  <c r="AK5" i="2"/>
  <c r="AA6" i="2"/>
  <c r="AA5" i="2"/>
  <c r="Q6" i="2"/>
  <c r="Q5" i="2"/>
  <c r="G6" i="2"/>
  <c r="G5" i="2"/>
  <c r="B16" i="2"/>
  <c r="H8" i="1"/>
  <c r="I8" i="1" s="1"/>
  <c r="H7" i="1"/>
  <c r="I7" i="1" s="1"/>
  <c r="Z12" i="2" l="1"/>
  <c r="V12" i="2"/>
  <c r="W12" i="2"/>
  <c r="X12" i="2"/>
  <c r="R30" i="2"/>
  <c r="U30" i="2"/>
  <c r="S30" i="2"/>
  <c r="Q30" i="2"/>
  <c r="Z54" i="2"/>
  <c r="X54" i="2"/>
  <c r="V54" i="2"/>
  <c r="W54" i="2"/>
  <c r="U32" i="2"/>
  <c r="S32" i="2"/>
  <c r="Q32" i="2"/>
  <c r="R32" i="2"/>
  <c r="Z56" i="2"/>
  <c r="V56" i="2"/>
  <c r="W56" i="2"/>
  <c r="X56" i="2"/>
  <c r="U42" i="2"/>
  <c r="S42" i="2"/>
  <c r="R42" i="2"/>
  <c r="Q42" i="2"/>
  <c r="Z27" i="2"/>
  <c r="W27" i="2"/>
  <c r="X27" i="2"/>
  <c r="V27" i="2"/>
  <c r="U14" i="2"/>
  <c r="S14" i="2"/>
  <c r="R14" i="2"/>
  <c r="Q14" i="2"/>
  <c r="U10" i="2"/>
  <c r="S10" i="2"/>
  <c r="R10" i="2"/>
  <c r="Q10" i="2"/>
  <c r="AE18" i="2"/>
  <c r="AC18" i="2"/>
  <c r="AB18" i="2"/>
  <c r="AA18" i="2"/>
  <c r="Z23" i="2"/>
  <c r="W23" i="2"/>
  <c r="X23" i="2"/>
  <c r="V23" i="2"/>
  <c r="Z39" i="2"/>
  <c r="X39" i="2"/>
  <c r="W39" i="2"/>
  <c r="V39" i="2"/>
  <c r="AE28" i="2"/>
  <c r="AA28" i="2"/>
  <c r="AB28" i="2"/>
  <c r="AC28" i="2"/>
  <c r="R23" i="2"/>
  <c r="S23" i="2"/>
  <c r="Z19" i="2"/>
  <c r="W19" i="2"/>
  <c r="X19" i="2"/>
  <c r="V19" i="2"/>
  <c r="U16" i="2"/>
  <c r="R16" i="2"/>
  <c r="Q16" i="2"/>
  <c r="S16" i="2"/>
  <c r="AE38" i="2"/>
  <c r="AC38" i="2"/>
  <c r="AB38" i="2"/>
  <c r="AA38" i="2"/>
  <c r="AE40" i="2"/>
  <c r="AA40" i="2"/>
  <c r="AB40" i="2"/>
  <c r="AC40" i="2"/>
  <c r="V44" i="2"/>
  <c r="W44" i="2"/>
  <c r="X44" i="2"/>
  <c r="Z44" i="2"/>
  <c r="U26" i="2"/>
  <c r="Q26" i="2"/>
  <c r="S26" i="2"/>
  <c r="R26" i="2"/>
  <c r="AE50" i="2"/>
  <c r="AC50" i="2"/>
  <c r="AB50" i="2"/>
  <c r="AA50" i="2"/>
  <c r="Z15" i="2"/>
  <c r="W15" i="2"/>
  <c r="X15" i="2"/>
  <c r="V15" i="2"/>
  <c r="Z47" i="2"/>
  <c r="X47" i="2"/>
  <c r="V47" i="2"/>
  <c r="W47" i="2"/>
  <c r="AE9" i="2"/>
  <c r="AB9" i="2"/>
  <c r="AC9" i="2"/>
  <c r="AA9" i="2"/>
  <c r="Z51" i="2"/>
  <c r="X51" i="2"/>
  <c r="W51" i="2"/>
  <c r="V51" i="2"/>
  <c r="Z35" i="2"/>
  <c r="W35" i="2"/>
  <c r="X35" i="2"/>
  <c r="V35" i="2"/>
  <c r="Z31" i="2"/>
  <c r="V31" i="2"/>
  <c r="X31" i="2"/>
  <c r="W31" i="2"/>
  <c r="Z52" i="2"/>
  <c r="V52" i="2"/>
  <c r="W52" i="2"/>
  <c r="X52" i="2"/>
  <c r="Z11" i="2"/>
  <c r="V11" i="2"/>
  <c r="W11" i="2"/>
  <c r="X11" i="2"/>
  <c r="Z43" i="2"/>
  <c r="V43" i="2"/>
  <c r="X43" i="2"/>
  <c r="W43" i="2"/>
  <c r="U20" i="2"/>
  <c r="S20" i="2"/>
  <c r="R20" i="2"/>
  <c r="Q20" i="2"/>
  <c r="AE22" i="2"/>
  <c r="AC22" i="2"/>
  <c r="AB22" i="2"/>
  <c r="AA22" i="2"/>
  <c r="U46" i="2"/>
  <c r="S46" i="2"/>
  <c r="R46" i="2"/>
  <c r="Q46" i="2"/>
  <c r="AE24" i="2"/>
  <c r="AC24" i="2"/>
  <c r="AB24" i="2"/>
  <c r="AA24" i="2"/>
  <c r="U48" i="2"/>
  <c r="R48" i="2"/>
  <c r="S48" i="2"/>
  <c r="Q48" i="2"/>
  <c r="AE36" i="2"/>
  <c r="AA36" i="2"/>
  <c r="AC36" i="2"/>
  <c r="AB36" i="2"/>
  <c r="Z34" i="2"/>
  <c r="V34" i="2"/>
  <c r="W34" i="2"/>
  <c r="X34" i="2"/>
  <c r="U58" i="2"/>
  <c r="S58" i="2"/>
  <c r="Q58" i="2"/>
  <c r="R58" i="2"/>
  <c r="R55" i="2"/>
  <c r="U55" i="2"/>
  <c r="S55" i="2"/>
  <c r="U25" i="2"/>
  <c r="S25" i="2"/>
  <c r="R25" i="2"/>
  <c r="Q25" i="2"/>
  <c r="U45" i="2"/>
  <c r="Q45" i="2"/>
  <c r="S45" i="2"/>
  <c r="R45" i="2"/>
  <c r="U17" i="2"/>
  <c r="S17" i="2"/>
  <c r="R17" i="2"/>
  <c r="Q17" i="2"/>
  <c r="U33" i="2"/>
  <c r="S33" i="2"/>
  <c r="R33" i="2"/>
  <c r="Q33" i="2"/>
  <c r="U21" i="2"/>
  <c r="S21" i="2"/>
  <c r="R21" i="2"/>
  <c r="Q21" i="2"/>
  <c r="U53" i="2"/>
  <c r="S53" i="2"/>
  <c r="R53" i="2"/>
  <c r="Q53" i="2"/>
  <c r="U49" i="2"/>
  <c r="S49" i="2"/>
  <c r="R49" i="2"/>
  <c r="Q49" i="2"/>
  <c r="U29" i="2"/>
  <c r="Q29" i="2"/>
  <c r="S29" i="2"/>
  <c r="R29" i="2"/>
  <c r="U13" i="2"/>
  <c r="Q13" i="2"/>
  <c r="S13" i="2"/>
  <c r="R13" i="2"/>
  <c r="U41" i="2"/>
  <c r="S41" i="2"/>
  <c r="R41" i="2"/>
  <c r="Q41" i="2"/>
  <c r="U57" i="2"/>
  <c r="S57" i="2"/>
  <c r="R57" i="2"/>
  <c r="Q57" i="2"/>
  <c r="U37" i="2"/>
  <c r="S37" i="2"/>
  <c r="R37" i="2"/>
  <c r="Q37" i="2"/>
  <c r="B15" i="2"/>
  <c r="B14" i="2"/>
  <c r="L10" i="7"/>
  <c r="Q10" i="7" s="1"/>
  <c r="M10" i="7" s="1"/>
  <c r="L14" i="7"/>
  <c r="Q14" i="7" s="1"/>
  <c r="M14" i="7" s="1"/>
  <c r="L18" i="7"/>
  <c r="Q18" i="7" s="1"/>
  <c r="M18" i="7" s="1"/>
  <c r="L22" i="7"/>
  <c r="L26" i="7"/>
  <c r="Q26" i="7" s="1"/>
  <c r="M26" i="7" s="1"/>
  <c r="L11" i="7"/>
  <c r="Q11" i="7" s="1"/>
  <c r="M11" i="7" s="1"/>
  <c r="L15" i="7"/>
  <c r="L19" i="7"/>
  <c r="Q19" i="7" s="1"/>
  <c r="M19" i="7" s="1"/>
  <c r="L23" i="7"/>
  <c r="L7" i="7"/>
  <c r="Q7" i="7" s="1"/>
  <c r="M7" i="7" s="1"/>
  <c r="L8" i="7"/>
  <c r="Q8" i="7" s="1"/>
  <c r="M8" i="7" s="1"/>
  <c r="L12" i="7"/>
  <c r="Q12" i="7" s="1"/>
  <c r="M12" i="7" s="1"/>
  <c r="L16" i="7"/>
  <c r="L20" i="7"/>
  <c r="Q20" i="7" s="1"/>
  <c r="M20" i="7" s="1"/>
  <c r="L24" i="7"/>
  <c r="Q24" i="7" s="1"/>
  <c r="M24" i="7" s="1"/>
  <c r="L9" i="7"/>
  <c r="Q9" i="7" s="1"/>
  <c r="M9" i="7" s="1"/>
  <c r="L13" i="7"/>
  <c r="Q13" i="7" s="1"/>
  <c r="M13" i="7" s="1"/>
  <c r="L17" i="7"/>
  <c r="Q17" i="7" s="1"/>
  <c r="M17" i="7" s="1"/>
  <c r="L21" i="7"/>
  <c r="Q21" i="7" s="1"/>
  <c r="M21" i="7" s="1"/>
  <c r="L25" i="7"/>
  <c r="Q25" i="7" s="1"/>
  <c r="M25" i="7" s="1"/>
  <c r="B14" i="5"/>
  <c r="K25" i="5"/>
  <c r="M25" i="5" s="1"/>
  <c r="N25" i="5" s="1"/>
  <c r="K17" i="5"/>
  <c r="M17" i="5" s="1"/>
  <c r="N17" i="5" s="1"/>
  <c r="K23" i="5"/>
  <c r="M23" i="5" s="1"/>
  <c r="N23" i="5" s="1"/>
  <c r="K11" i="5"/>
  <c r="M11" i="5" s="1"/>
  <c r="N11" i="5" s="1"/>
  <c r="K13" i="5"/>
  <c r="M13" i="5" s="1"/>
  <c r="N13" i="5" s="1"/>
  <c r="L22" i="8"/>
  <c r="N22" i="8" s="1"/>
  <c r="O22" i="8" s="1"/>
  <c r="L23" i="8"/>
  <c r="L13" i="8"/>
  <c r="N13" i="8" s="1"/>
  <c r="O13" i="8" s="1"/>
  <c r="L17" i="8"/>
  <c r="L12" i="8"/>
  <c r="N12" i="8" s="1"/>
  <c r="O12" i="8" s="1"/>
  <c r="L15" i="8"/>
  <c r="L20" i="8"/>
  <c r="N20" i="8" s="1"/>
  <c r="O20" i="8" s="1"/>
  <c r="L9" i="8"/>
  <c r="N9" i="8" s="1"/>
  <c r="O9" i="8" s="1"/>
  <c r="L10" i="8"/>
  <c r="N10" i="8" s="1"/>
  <c r="O10" i="8" s="1"/>
  <c r="L8" i="8"/>
  <c r="N8" i="8" s="1"/>
  <c r="O8" i="8" s="1"/>
  <c r="L7" i="8"/>
  <c r="N7" i="8" s="1"/>
  <c r="O7" i="8" s="1"/>
  <c r="L25" i="8"/>
  <c r="N25" i="8" s="1"/>
  <c r="O25" i="8" s="1"/>
  <c r="L19" i="8"/>
  <c r="L24" i="8"/>
  <c r="N24" i="8" s="1"/>
  <c r="O24" i="8" s="1"/>
  <c r="L14" i="8"/>
  <c r="N14" i="8" s="1"/>
  <c r="O14" i="8" s="1"/>
  <c r="L26" i="8"/>
  <c r="N26" i="8" s="1"/>
  <c r="O26" i="8" s="1"/>
  <c r="L21" i="8"/>
  <c r="N21" i="8" s="1"/>
  <c r="O21" i="8" s="1"/>
  <c r="L16" i="8"/>
  <c r="N16" i="8" s="1"/>
  <c r="O16" i="8" s="1"/>
  <c r="L18" i="8"/>
  <c r="N18" i="8" s="1"/>
  <c r="O18" i="8" s="1"/>
  <c r="N17" i="8"/>
  <c r="O17" i="8" s="1"/>
  <c r="N15" i="8"/>
  <c r="O15" i="8" s="1"/>
  <c r="N19" i="8"/>
  <c r="O19" i="8" s="1"/>
  <c r="N11" i="8"/>
  <c r="O11" i="8" s="1"/>
  <c r="B16" i="8"/>
  <c r="N23" i="8"/>
  <c r="O23" i="8" s="1"/>
  <c r="Q23" i="7"/>
  <c r="M23" i="7" s="1"/>
  <c r="Q15" i="7"/>
  <c r="M15" i="7" s="1"/>
  <c r="Q16" i="7"/>
  <c r="M16" i="7" s="1"/>
  <c r="Q22" i="7"/>
  <c r="M22" i="7" s="1"/>
  <c r="K7" i="6"/>
  <c r="K12" i="6"/>
  <c r="K13" i="6"/>
  <c r="K14" i="6"/>
  <c r="K15" i="6"/>
  <c r="K11" i="6"/>
  <c r="K10" i="6"/>
  <c r="K8" i="6"/>
  <c r="K9" i="6"/>
  <c r="B15" i="6"/>
  <c r="K16" i="6"/>
  <c r="K19" i="5"/>
  <c r="M19" i="5" s="1"/>
  <c r="N19" i="5" s="1"/>
  <c r="K26" i="5"/>
  <c r="M26" i="5" s="1"/>
  <c r="N26" i="5" s="1"/>
  <c r="K21" i="5"/>
  <c r="M21" i="5" s="1"/>
  <c r="N21" i="5" s="1"/>
  <c r="K16" i="5"/>
  <c r="M16" i="5" s="1"/>
  <c r="N16" i="5" s="1"/>
  <c r="K18" i="5"/>
  <c r="M18" i="5" s="1"/>
  <c r="N18" i="5" s="1"/>
  <c r="K12" i="5"/>
  <c r="M12" i="5" s="1"/>
  <c r="N12" i="5" s="1"/>
  <c r="K15" i="5"/>
  <c r="M15" i="5" s="1"/>
  <c r="N15" i="5" s="1"/>
  <c r="K20" i="5"/>
  <c r="M20" i="5" s="1"/>
  <c r="N20" i="5" s="1"/>
  <c r="K9" i="5"/>
  <c r="M9" i="5" s="1"/>
  <c r="N9" i="5" s="1"/>
  <c r="K10" i="5"/>
  <c r="M10" i="5" s="1"/>
  <c r="N10" i="5" s="1"/>
  <c r="K7" i="5"/>
  <c r="K8" i="5"/>
  <c r="M8" i="5" s="1"/>
  <c r="N8" i="5" s="1"/>
  <c r="Z49" i="2" l="1"/>
  <c r="W49" i="2"/>
  <c r="V49" i="2"/>
  <c r="X49" i="2"/>
  <c r="Z17" i="2"/>
  <c r="W17" i="2"/>
  <c r="V17" i="2"/>
  <c r="X17" i="2"/>
  <c r="Z41" i="2"/>
  <c r="W41" i="2"/>
  <c r="V41" i="2"/>
  <c r="X41" i="2"/>
  <c r="AE34" i="2"/>
  <c r="AA34" i="2"/>
  <c r="AC34" i="2"/>
  <c r="AB34" i="2"/>
  <c r="Z46" i="2"/>
  <c r="X46" i="2"/>
  <c r="V46" i="2"/>
  <c r="W46" i="2"/>
  <c r="AE31" i="2"/>
  <c r="AA31" i="2"/>
  <c r="AC31" i="2"/>
  <c r="AB31" i="2"/>
  <c r="AJ38" i="2"/>
  <c r="AH38" i="2"/>
  <c r="AG38" i="2"/>
  <c r="AF38" i="2"/>
  <c r="AE19" i="2"/>
  <c r="AC19" i="2"/>
  <c r="AB19" i="2"/>
  <c r="AA19" i="2"/>
  <c r="Z58" i="2"/>
  <c r="V58" i="2"/>
  <c r="W58" i="2"/>
  <c r="X58" i="2"/>
  <c r="AJ36" i="2"/>
  <c r="AH36" i="2"/>
  <c r="AG36" i="2"/>
  <c r="AF36" i="2"/>
  <c r="AJ24" i="2"/>
  <c r="AH24" i="2"/>
  <c r="AG24" i="2"/>
  <c r="AF24" i="2"/>
  <c r="AJ22" i="2"/>
  <c r="AG22" i="2"/>
  <c r="AF22" i="2"/>
  <c r="AH22" i="2"/>
  <c r="AE43" i="2"/>
  <c r="AA43" i="2"/>
  <c r="AC43" i="2"/>
  <c r="AB43" i="2"/>
  <c r="AE52" i="2"/>
  <c r="AA52" i="2"/>
  <c r="AB52" i="2"/>
  <c r="AC52" i="2"/>
  <c r="AE35" i="2"/>
  <c r="AC35" i="2"/>
  <c r="AB35" i="2"/>
  <c r="AA35" i="2"/>
  <c r="AJ9" i="2"/>
  <c r="AH9" i="2"/>
  <c r="AG9" i="2"/>
  <c r="AF9" i="2"/>
  <c r="AE15" i="2"/>
  <c r="AC15" i="2"/>
  <c r="AB15" i="2"/>
  <c r="AA15" i="2"/>
  <c r="Z26" i="2"/>
  <c r="V26" i="2"/>
  <c r="W26" i="2"/>
  <c r="X26" i="2"/>
  <c r="AJ40" i="2"/>
  <c r="AH40" i="2"/>
  <c r="AG40" i="2"/>
  <c r="AF40" i="2"/>
  <c r="Z16" i="2"/>
  <c r="V16" i="2"/>
  <c r="W16" i="2"/>
  <c r="X16" i="2"/>
  <c r="Z55" i="2"/>
  <c r="V55" i="2"/>
  <c r="W55" i="2"/>
  <c r="X55" i="2"/>
  <c r="Z48" i="2"/>
  <c r="X48" i="2"/>
  <c r="V48" i="2"/>
  <c r="W48" i="2"/>
  <c r="Z20" i="2"/>
  <c r="V20" i="2"/>
  <c r="W20" i="2"/>
  <c r="X20" i="2"/>
  <c r="AE11" i="2"/>
  <c r="AB11" i="2"/>
  <c r="AA11" i="2"/>
  <c r="AC11" i="2"/>
  <c r="AE51" i="2"/>
  <c r="AC51" i="2"/>
  <c r="AB51" i="2"/>
  <c r="AA51" i="2"/>
  <c r="AE47" i="2"/>
  <c r="AC47" i="2"/>
  <c r="AB47" i="2"/>
  <c r="AA47" i="2"/>
  <c r="AJ50" i="2"/>
  <c r="AF50" i="2"/>
  <c r="AH50" i="2"/>
  <c r="AG50" i="2"/>
  <c r="Z21" i="2"/>
  <c r="W21" i="2"/>
  <c r="X21" i="2"/>
  <c r="V21" i="2"/>
  <c r="Z33" i="2"/>
  <c r="W33" i="2"/>
  <c r="X33" i="2"/>
  <c r="V33" i="2"/>
  <c r="Z45" i="2"/>
  <c r="X45" i="2"/>
  <c r="V45" i="2"/>
  <c r="W45" i="2"/>
  <c r="Z25" i="2"/>
  <c r="W25" i="2"/>
  <c r="V25" i="2"/>
  <c r="X25" i="2"/>
  <c r="Z53" i="2"/>
  <c r="V53" i="2"/>
  <c r="W53" i="2"/>
  <c r="X53" i="2"/>
  <c r="AE44" i="2"/>
  <c r="AA44" i="2"/>
  <c r="AB44" i="2"/>
  <c r="AC44" i="2"/>
  <c r="X30" i="2"/>
  <c r="W30" i="2"/>
  <c r="V30" i="2"/>
  <c r="Z30" i="2"/>
  <c r="Z57" i="2"/>
  <c r="W57" i="2"/>
  <c r="V57" i="2"/>
  <c r="X57" i="2"/>
  <c r="AE39" i="2"/>
  <c r="AC39" i="2"/>
  <c r="AB39" i="2"/>
  <c r="AA39" i="2"/>
  <c r="AF18" i="2"/>
  <c r="AH18" i="2"/>
  <c r="AG18" i="2"/>
  <c r="AJ18" i="2"/>
  <c r="Z14" i="2"/>
  <c r="X14" i="2"/>
  <c r="V14" i="2"/>
  <c r="W14" i="2"/>
  <c r="Z42" i="2"/>
  <c r="X42" i="2"/>
  <c r="V42" i="2"/>
  <c r="W42" i="2"/>
  <c r="Z32" i="2"/>
  <c r="V32" i="2"/>
  <c r="W32" i="2"/>
  <c r="X32" i="2"/>
  <c r="Z13" i="2"/>
  <c r="V13" i="2"/>
  <c r="W13" i="2"/>
  <c r="X13" i="2"/>
  <c r="Z29" i="2"/>
  <c r="V29" i="2"/>
  <c r="W29" i="2"/>
  <c r="X29" i="2"/>
  <c r="Z37" i="2"/>
  <c r="V37" i="2"/>
  <c r="W37" i="2"/>
  <c r="X37" i="2"/>
  <c r="AJ28" i="2"/>
  <c r="AH28" i="2"/>
  <c r="AG28" i="2"/>
  <c r="AF28" i="2"/>
  <c r="AE23" i="2"/>
  <c r="AC23" i="2"/>
  <c r="AB23" i="2"/>
  <c r="AA23" i="2"/>
  <c r="Z10" i="2"/>
  <c r="V10" i="2"/>
  <c r="W10" i="2"/>
  <c r="X10" i="2"/>
  <c r="AE27" i="2"/>
  <c r="AC27" i="2"/>
  <c r="AB27" i="2"/>
  <c r="AA27" i="2"/>
  <c r="AE56" i="2"/>
  <c r="AB56" i="2"/>
  <c r="AA56" i="2"/>
  <c r="AC56" i="2"/>
  <c r="AE54" i="2"/>
  <c r="AC54" i="2"/>
  <c r="AB54" i="2"/>
  <c r="AA54" i="2"/>
  <c r="AE12" i="2"/>
  <c r="AA12" i="2"/>
  <c r="AC12" i="2"/>
  <c r="AB12" i="2"/>
  <c r="Q8" i="8"/>
  <c r="V8" i="8" s="1"/>
  <c r="R8" i="8" s="1"/>
  <c r="Q12" i="8"/>
  <c r="V12" i="8" s="1"/>
  <c r="R12" i="8" s="1"/>
  <c r="Q16" i="8"/>
  <c r="V16" i="8" s="1"/>
  <c r="R16" i="8" s="1"/>
  <c r="Q20" i="8"/>
  <c r="V20" i="8" s="1"/>
  <c r="R20" i="8" s="1"/>
  <c r="Q24" i="8"/>
  <c r="V24" i="8" s="1"/>
  <c r="R24" i="8" s="1"/>
  <c r="Q9" i="8"/>
  <c r="V9" i="8" s="1"/>
  <c r="R9" i="8" s="1"/>
  <c r="Q13" i="8"/>
  <c r="V13" i="8" s="1"/>
  <c r="R13" i="8" s="1"/>
  <c r="Q17" i="8"/>
  <c r="V17" i="8" s="1"/>
  <c r="R17" i="8" s="1"/>
  <c r="Q21" i="8"/>
  <c r="V21" i="8" s="1"/>
  <c r="R21" i="8" s="1"/>
  <c r="Q25" i="8"/>
  <c r="V25" i="8" s="1"/>
  <c r="R25" i="8" s="1"/>
  <c r="Q10" i="8"/>
  <c r="V10" i="8" s="1"/>
  <c r="R10" i="8" s="1"/>
  <c r="Q14" i="8"/>
  <c r="V14" i="8" s="1"/>
  <c r="R14" i="8" s="1"/>
  <c r="Q18" i="8"/>
  <c r="V18" i="8" s="1"/>
  <c r="R18" i="8" s="1"/>
  <c r="Q22" i="8"/>
  <c r="V22" i="8" s="1"/>
  <c r="R22" i="8" s="1"/>
  <c r="Q26" i="8"/>
  <c r="V26" i="8" s="1"/>
  <c r="R26" i="8" s="1"/>
  <c r="Q11" i="8"/>
  <c r="V11" i="8" s="1"/>
  <c r="R11" i="8" s="1"/>
  <c r="Q15" i="8"/>
  <c r="V15" i="8" s="1"/>
  <c r="R15" i="8" s="1"/>
  <c r="Q19" i="8"/>
  <c r="V19" i="8" s="1"/>
  <c r="R19" i="8" s="1"/>
  <c r="Q23" i="8"/>
  <c r="V23" i="8" s="1"/>
  <c r="R23" i="8" s="1"/>
  <c r="Q7" i="8"/>
  <c r="V7" i="8" s="1"/>
  <c r="R7" i="8" s="1"/>
  <c r="B15" i="8"/>
  <c r="B14" i="8"/>
  <c r="B14" i="6"/>
  <c r="B13" i="6"/>
  <c r="AJ12" i="2" l="1"/>
  <c r="AH12" i="2"/>
  <c r="AG12" i="2"/>
  <c r="AF12" i="2"/>
  <c r="AJ56" i="2"/>
  <c r="AH56" i="2"/>
  <c r="AG56" i="2"/>
  <c r="AF56" i="2"/>
  <c r="AE10" i="2"/>
  <c r="AC10" i="2"/>
  <c r="AB10" i="2"/>
  <c r="AA10" i="2"/>
  <c r="AO28" i="2"/>
  <c r="AM28" i="2"/>
  <c r="AL28" i="2"/>
  <c r="AK28" i="2"/>
  <c r="AE29" i="2"/>
  <c r="AC29" i="2"/>
  <c r="AB29" i="2"/>
  <c r="AA29" i="2"/>
  <c r="AE32" i="2"/>
  <c r="AA32" i="2"/>
  <c r="AC32" i="2"/>
  <c r="AB32" i="2"/>
  <c r="AE14" i="2"/>
  <c r="AC14" i="2"/>
  <c r="AB14" i="2"/>
  <c r="AA14" i="2"/>
  <c r="AJ39" i="2"/>
  <c r="AG39" i="2"/>
  <c r="AF39" i="2"/>
  <c r="AH39" i="2"/>
  <c r="AE53" i="2"/>
  <c r="AC53" i="2"/>
  <c r="AB53" i="2"/>
  <c r="AA53" i="2"/>
  <c r="AE45" i="2"/>
  <c r="AC45" i="2"/>
  <c r="AB45" i="2"/>
  <c r="AA45" i="2"/>
  <c r="AE21" i="2"/>
  <c r="AC21" i="2"/>
  <c r="AB21" i="2"/>
  <c r="AA21" i="2"/>
  <c r="AJ47" i="2"/>
  <c r="AG47" i="2"/>
  <c r="AH47" i="2"/>
  <c r="AF47" i="2"/>
  <c r="AJ11" i="2"/>
  <c r="AG11" i="2"/>
  <c r="AF11" i="2"/>
  <c r="AH11" i="2"/>
  <c r="AE48" i="2"/>
  <c r="AC48" i="2"/>
  <c r="AA48" i="2"/>
  <c r="AB48" i="2"/>
  <c r="AE16" i="2"/>
  <c r="AA16" i="2"/>
  <c r="AC16" i="2"/>
  <c r="AB16" i="2"/>
  <c r="AE26" i="2"/>
  <c r="AC26" i="2"/>
  <c r="AB26" i="2"/>
  <c r="AA26" i="2"/>
  <c r="AO9" i="2"/>
  <c r="AM9" i="2"/>
  <c r="AL9" i="2"/>
  <c r="AK9" i="2"/>
  <c r="AJ52" i="2"/>
  <c r="AH52" i="2"/>
  <c r="AG52" i="2"/>
  <c r="AF52" i="2"/>
  <c r="AO22" i="2"/>
  <c r="AK22" i="2"/>
  <c r="AM22" i="2"/>
  <c r="AL22" i="2"/>
  <c r="AK36" i="2"/>
  <c r="AO36" i="2"/>
  <c r="AM36" i="2"/>
  <c r="AL36" i="2"/>
  <c r="AJ19" i="2"/>
  <c r="AH19" i="2"/>
  <c r="AG19" i="2"/>
  <c r="AF19" i="2"/>
  <c r="AJ31" i="2"/>
  <c r="AG31" i="2"/>
  <c r="AH31" i="2"/>
  <c r="AF31" i="2"/>
  <c r="AJ34" i="2"/>
  <c r="AF34" i="2"/>
  <c r="AH34" i="2"/>
  <c r="AG34" i="2"/>
  <c r="AE17" i="2"/>
  <c r="AB17" i="2"/>
  <c r="AC17" i="2"/>
  <c r="AA17" i="2"/>
  <c r="AO18" i="2"/>
  <c r="AL18" i="2"/>
  <c r="AK18" i="2"/>
  <c r="AM18" i="2"/>
  <c r="AE30" i="2"/>
  <c r="AC30" i="2"/>
  <c r="AB30" i="2"/>
  <c r="AA30" i="2"/>
  <c r="AJ54" i="2"/>
  <c r="AF54" i="2"/>
  <c r="AH54" i="2"/>
  <c r="AG54" i="2"/>
  <c r="AJ27" i="2"/>
  <c r="AF27" i="2"/>
  <c r="AH27" i="2"/>
  <c r="AG27" i="2"/>
  <c r="AJ23" i="2"/>
  <c r="AG23" i="2"/>
  <c r="AH23" i="2"/>
  <c r="AF23" i="2"/>
  <c r="AE37" i="2"/>
  <c r="AA37" i="2"/>
  <c r="AC37" i="2"/>
  <c r="AB37" i="2"/>
  <c r="AE13" i="2"/>
  <c r="AC13" i="2"/>
  <c r="AB13" i="2"/>
  <c r="AA13" i="2"/>
  <c r="AE42" i="2"/>
  <c r="AC42" i="2"/>
  <c r="AB42" i="2"/>
  <c r="AA42" i="2"/>
  <c r="AE57" i="2"/>
  <c r="AB57" i="2"/>
  <c r="AC57" i="2"/>
  <c r="AA57" i="2"/>
  <c r="AJ44" i="2"/>
  <c r="AH44" i="2"/>
  <c r="AG44" i="2"/>
  <c r="AF44" i="2"/>
  <c r="AE25" i="2"/>
  <c r="AB25" i="2"/>
  <c r="AC25" i="2"/>
  <c r="AA25" i="2"/>
  <c r="AE33" i="2"/>
  <c r="AB33" i="2"/>
  <c r="AC33" i="2"/>
  <c r="AA33" i="2"/>
  <c r="AO50" i="2"/>
  <c r="AM50" i="2"/>
  <c r="AL50" i="2"/>
  <c r="AK50" i="2"/>
  <c r="AJ51" i="2"/>
  <c r="AF51" i="2"/>
  <c r="AG51" i="2"/>
  <c r="AH51" i="2"/>
  <c r="AE20" i="2"/>
  <c r="AA20" i="2"/>
  <c r="AC20" i="2"/>
  <c r="AB20" i="2"/>
  <c r="AE55" i="2"/>
  <c r="AB55" i="2"/>
  <c r="AA55" i="2"/>
  <c r="AC55" i="2"/>
  <c r="AO40" i="2"/>
  <c r="AL40" i="2"/>
  <c r="AK40" i="2"/>
  <c r="AM40" i="2"/>
  <c r="AJ15" i="2"/>
  <c r="AG15" i="2"/>
  <c r="AH15" i="2"/>
  <c r="AF15" i="2"/>
  <c r="AJ35" i="2"/>
  <c r="AH35" i="2"/>
  <c r="AG35" i="2"/>
  <c r="AF35" i="2"/>
  <c r="AJ43" i="2"/>
  <c r="AF43" i="2"/>
  <c r="AH43" i="2"/>
  <c r="AG43" i="2"/>
  <c r="AO24" i="2"/>
  <c r="AM24" i="2"/>
  <c r="AK24" i="2"/>
  <c r="AL24" i="2"/>
  <c r="AE58" i="2"/>
  <c r="AB58" i="2"/>
  <c r="AA58" i="2"/>
  <c r="AC58" i="2"/>
  <c r="AO38" i="2"/>
  <c r="AM38" i="2"/>
  <c r="AL38" i="2"/>
  <c r="AK38" i="2"/>
  <c r="AE46" i="2"/>
  <c r="AC46" i="2"/>
  <c r="AA46" i="2"/>
  <c r="AB46" i="2"/>
  <c r="AE41" i="2"/>
  <c r="AB41" i="2"/>
  <c r="AC41" i="2"/>
  <c r="AA41" i="2"/>
  <c r="AE49" i="2"/>
  <c r="AB49" i="2"/>
  <c r="AA49" i="2"/>
  <c r="AC49" i="2"/>
  <c r="M7" i="5"/>
  <c r="N7" i="5" s="1"/>
  <c r="AT36" i="2" l="1"/>
  <c r="AP36" i="2"/>
  <c r="AR36" i="2"/>
  <c r="AQ36" i="2"/>
  <c r="AJ49" i="2"/>
  <c r="AH49" i="2"/>
  <c r="AG49" i="2"/>
  <c r="AF49" i="2"/>
  <c r="AJ46" i="2"/>
  <c r="AH46" i="2"/>
  <c r="AG46" i="2"/>
  <c r="AF46" i="2"/>
  <c r="AJ58" i="2"/>
  <c r="AF58" i="2"/>
  <c r="AH58" i="2"/>
  <c r="AG58" i="2"/>
  <c r="AL43" i="2"/>
  <c r="AM43" i="2"/>
  <c r="AO43" i="2"/>
  <c r="AK43" i="2"/>
  <c r="AL15" i="2"/>
  <c r="AM15" i="2"/>
  <c r="AK15" i="2"/>
  <c r="AO15" i="2"/>
  <c r="AJ55" i="2"/>
  <c r="AG55" i="2"/>
  <c r="AF55" i="2"/>
  <c r="AH55" i="2"/>
  <c r="AL51" i="2"/>
  <c r="AM51" i="2"/>
  <c r="AO51" i="2"/>
  <c r="AK51" i="2"/>
  <c r="AJ33" i="2"/>
  <c r="AH33" i="2"/>
  <c r="AG33" i="2"/>
  <c r="AF33" i="2"/>
  <c r="AO44" i="2"/>
  <c r="AM44" i="2"/>
  <c r="AL44" i="2"/>
  <c r="AK44" i="2"/>
  <c r="AJ42" i="2"/>
  <c r="AF42" i="2"/>
  <c r="AH42" i="2"/>
  <c r="AG42" i="2"/>
  <c r="AJ37" i="2"/>
  <c r="AH37" i="2"/>
  <c r="AG37" i="2"/>
  <c r="AF37" i="2"/>
  <c r="AL27" i="2"/>
  <c r="AO27" i="2"/>
  <c r="AK27" i="2"/>
  <c r="AM27" i="2"/>
  <c r="AJ30" i="2"/>
  <c r="AH30" i="2"/>
  <c r="AG30" i="2"/>
  <c r="AF30" i="2"/>
  <c r="AJ17" i="2"/>
  <c r="AG17" i="2"/>
  <c r="AF17" i="2"/>
  <c r="AH17" i="2"/>
  <c r="AL31" i="2"/>
  <c r="AM31" i="2"/>
  <c r="AK31" i="2"/>
  <c r="AO31" i="2"/>
  <c r="AK52" i="2"/>
  <c r="AM52" i="2"/>
  <c r="AO52" i="2"/>
  <c r="AL52" i="2"/>
  <c r="AJ26" i="2"/>
  <c r="AF26" i="2"/>
  <c r="AH26" i="2"/>
  <c r="AG26" i="2"/>
  <c r="AJ48" i="2"/>
  <c r="AF48" i="2"/>
  <c r="AH48" i="2"/>
  <c r="AG48" i="2"/>
  <c r="AL47" i="2"/>
  <c r="AO47" i="2"/>
  <c r="AM47" i="2"/>
  <c r="AK47" i="2"/>
  <c r="AJ45" i="2"/>
  <c r="AF45" i="2"/>
  <c r="AH45" i="2"/>
  <c r="AG45" i="2"/>
  <c r="AL39" i="2"/>
  <c r="AM39" i="2"/>
  <c r="AO39" i="2"/>
  <c r="AK39" i="2"/>
  <c r="AJ32" i="2"/>
  <c r="AH32" i="2"/>
  <c r="AG32" i="2"/>
  <c r="AF32" i="2"/>
  <c r="AT28" i="2"/>
  <c r="AQ28" i="2"/>
  <c r="AP28" i="2"/>
  <c r="AR28" i="2"/>
  <c r="AO56" i="2"/>
  <c r="AL56" i="2"/>
  <c r="AM56" i="2"/>
  <c r="AK56" i="2"/>
  <c r="AJ41" i="2"/>
  <c r="AH41" i="2"/>
  <c r="AG41" i="2"/>
  <c r="AF41" i="2"/>
  <c r="AT38" i="2"/>
  <c r="AR38" i="2"/>
  <c r="AQ38" i="2"/>
  <c r="AP38" i="2"/>
  <c r="AT24" i="2"/>
  <c r="AQ24" i="2"/>
  <c r="AR24" i="2"/>
  <c r="AP24" i="2"/>
  <c r="AL35" i="2"/>
  <c r="AK35" i="2"/>
  <c r="AM35" i="2"/>
  <c r="AO35" i="2"/>
  <c r="AT40" i="2"/>
  <c r="AR40" i="2"/>
  <c r="AP40" i="2"/>
  <c r="AQ40" i="2"/>
  <c r="AJ20" i="2"/>
  <c r="AH20" i="2"/>
  <c r="AG20" i="2"/>
  <c r="AF20" i="2"/>
  <c r="AT50" i="2"/>
  <c r="AR50" i="2"/>
  <c r="AQ50" i="2"/>
  <c r="AP50" i="2"/>
  <c r="AJ25" i="2"/>
  <c r="AH25" i="2"/>
  <c r="AG25" i="2"/>
  <c r="AF25" i="2"/>
  <c r="AJ57" i="2"/>
  <c r="AF57" i="2"/>
  <c r="AH57" i="2"/>
  <c r="AG57" i="2"/>
  <c r="AJ13" i="2"/>
  <c r="AH13" i="2"/>
  <c r="AG13" i="2"/>
  <c r="AF13" i="2"/>
  <c r="AL23" i="2"/>
  <c r="AM23" i="2"/>
  <c r="AK23" i="2"/>
  <c r="AO23" i="2"/>
  <c r="AO54" i="2"/>
  <c r="AM54" i="2"/>
  <c r="AL54" i="2"/>
  <c r="AK54" i="2"/>
  <c r="AT18" i="2"/>
  <c r="AR18" i="2"/>
  <c r="AQ18" i="2"/>
  <c r="AP18" i="2"/>
  <c r="AK34" i="2"/>
  <c r="AM34" i="2"/>
  <c r="AO34" i="2"/>
  <c r="AL34" i="2"/>
  <c r="AL19" i="2"/>
  <c r="AO19" i="2"/>
  <c r="AK19" i="2"/>
  <c r="AM19" i="2"/>
  <c r="AT22" i="2"/>
  <c r="AR22" i="2"/>
  <c r="AQ22" i="2"/>
  <c r="AP22" i="2"/>
  <c r="AT9" i="2"/>
  <c r="AQ9" i="2"/>
  <c r="AP9" i="2"/>
  <c r="AR9" i="2"/>
  <c r="AJ16" i="2"/>
  <c r="AH16" i="2"/>
  <c r="AG16" i="2"/>
  <c r="AF16" i="2"/>
  <c r="AL11" i="2"/>
  <c r="AK11" i="2"/>
  <c r="AO11" i="2"/>
  <c r="AM11" i="2"/>
  <c r="AJ21" i="2"/>
  <c r="AH21" i="2"/>
  <c r="AG21" i="2"/>
  <c r="AF21" i="2"/>
  <c r="AJ53" i="2"/>
  <c r="AH53" i="2"/>
  <c r="AG53" i="2"/>
  <c r="AF53" i="2"/>
  <c r="AJ14" i="2"/>
  <c r="AG14" i="2"/>
  <c r="AF14" i="2"/>
  <c r="AH14" i="2"/>
  <c r="AJ29" i="2"/>
  <c r="AH29" i="2"/>
  <c r="AG29" i="2"/>
  <c r="AF29" i="2"/>
  <c r="AJ10" i="2"/>
  <c r="AF10" i="2"/>
  <c r="AG10" i="2"/>
  <c r="AH10" i="2"/>
  <c r="AO12" i="2"/>
  <c r="AL12" i="2"/>
  <c r="AK12" i="2"/>
  <c r="AM12" i="2"/>
  <c r="AR23" i="2" l="1"/>
  <c r="AT23" i="2"/>
  <c r="AP23" i="2"/>
  <c r="AQ23" i="2"/>
  <c r="AR31" i="2"/>
  <c r="AT31" i="2"/>
  <c r="AP31" i="2"/>
  <c r="AQ31" i="2"/>
  <c r="AR15" i="2"/>
  <c r="AT15" i="2"/>
  <c r="AP15" i="2"/>
  <c r="AQ15" i="2"/>
  <c r="AR11" i="2"/>
  <c r="AT11" i="2"/>
  <c r="AP11" i="2"/>
  <c r="AQ11" i="2"/>
  <c r="AR51" i="2"/>
  <c r="AT51" i="2"/>
  <c r="AP51" i="2"/>
  <c r="AQ51" i="2"/>
  <c r="AR19" i="2"/>
  <c r="AQ19" i="2"/>
  <c r="AT19" i="2"/>
  <c r="AP19" i="2"/>
  <c r="AP47" i="2"/>
  <c r="AQ47" i="2"/>
  <c r="AR47" i="2"/>
  <c r="AT47" i="2"/>
  <c r="AT12" i="2"/>
  <c r="AR12" i="2"/>
  <c r="AP12" i="2"/>
  <c r="AQ12" i="2"/>
  <c r="AO29" i="2"/>
  <c r="AK29" i="2"/>
  <c r="AM29" i="2"/>
  <c r="AL29" i="2"/>
  <c r="AL53" i="2"/>
  <c r="AK53" i="2"/>
  <c r="AO53" i="2"/>
  <c r="AM53" i="2"/>
  <c r="AY9" i="2"/>
  <c r="AW9" i="2"/>
  <c r="AV9" i="2"/>
  <c r="AU9" i="2"/>
  <c r="AY18" i="2"/>
  <c r="AW18" i="2"/>
  <c r="AV18" i="2"/>
  <c r="AU18" i="2"/>
  <c r="AL57" i="2"/>
  <c r="AO57" i="2"/>
  <c r="AM57" i="2"/>
  <c r="AK57" i="2"/>
  <c r="AU50" i="2"/>
  <c r="AY50" i="2"/>
  <c r="AW50" i="2"/>
  <c r="AV50" i="2"/>
  <c r="AY40" i="2"/>
  <c r="AW40" i="2"/>
  <c r="AU40" i="2"/>
  <c r="AV40" i="2"/>
  <c r="AY24" i="2"/>
  <c r="AW24" i="2"/>
  <c r="AV24" i="2"/>
  <c r="AU24" i="2"/>
  <c r="AO41" i="2"/>
  <c r="AM41" i="2"/>
  <c r="AL41" i="2"/>
  <c r="AK41" i="2"/>
  <c r="AY28" i="2"/>
  <c r="AU28" i="2"/>
  <c r="AW28" i="2"/>
  <c r="AV28" i="2"/>
  <c r="AO26" i="2"/>
  <c r="AM26" i="2"/>
  <c r="AK26" i="2"/>
  <c r="AL26" i="2"/>
  <c r="AO30" i="2"/>
  <c r="AM30" i="2"/>
  <c r="AL30" i="2"/>
  <c r="AK30" i="2"/>
  <c r="AO37" i="2"/>
  <c r="AM37" i="2"/>
  <c r="AL37" i="2"/>
  <c r="AK37" i="2"/>
  <c r="AT44" i="2"/>
  <c r="AR44" i="2"/>
  <c r="AQ44" i="2"/>
  <c r="AP44" i="2"/>
  <c r="AO58" i="2"/>
  <c r="AK58" i="2"/>
  <c r="AM58" i="2"/>
  <c r="AL58" i="2"/>
  <c r="AL49" i="2"/>
  <c r="AK49" i="2"/>
  <c r="AO49" i="2"/>
  <c r="AM49" i="2"/>
  <c r="AR52" i="2"/>
  <c r="AT52" i="2"/>
  <c r="AQ52" i="2"/>
  <c r="AP52" i="2"/>
  <c r="AP43" i="2"/>
  <c r="AR43" i="2"/>
  <c r="AT43" i="2"/>
  <c r="AQ43" i="2"/>
  <c r="AR35" i="2"/>
  <c r="AT35" i="2"/>
  <c r="AP35" i="2"/>
  <c r="AQ35" i="2"/>
  <c r="AP34" i="2"/>
  <c r="AT34" i="2"/>
  <c r="AQ34" i="2"/>
  <c r="AR34" i="2"/>
  <c r="AR27" i="2"/>
  <c r="AT27" i="2"/>
  <c r="AP27" i="2"/>
  <c r="AQ27" i="2"/>
  <c r="AR39" i="2"/>
  <c r="AT39" i="2"/>
  <c r="AP39" i="2"/>
  <c r="AQ39" i="2"/>
  <c r="AO10" i="2"/>
  <c r="AM10" i="2"/>
  <c r="AL10" i="2"/>
  <c r="AK10" i="2"/>
  <c r="AO14" i="2"/>
  <c r="AM14" i="2"/>
  <c r="AL14" i="2"/>
  <c r="AK14" i="2"/>
  <c r="AL21" i="2"/>
  <c r="AK21" i="2"/>
  <c r="AO21" i="2"/>
  <c r="AM21" i="2"/>
  <c r="AL16" i="2"/>
  <c r="AK16" i="2"/>
  <c r="AO16" i="2"/>
  <c r="AM16" i="2"/>
  <c r="AY22" i="2"/>
  <c r="AV22" i="2"/>
  <c r="AW22" i="2"/>
  <c r="AU22" i="2"/>
  <c r="AT54" i="2"/>
  <c r="AR54" i="2"/>
  <c r="AQ54" i="2"/>
  <c r="AP54" i="2"/>
  <c r="AK13" i="2"/>
  <c r="AO13" i="2"/>
  <c r="AL13" i="2"/>
  <c r="AM13" i="2"/>
  <c r="AL25" i="2"/>
  <c r="AK25" i="2"/>
  <c r="AO25" i="2"/>
  <c r="AM25" i="2"/>
  <c r="AK20" i="2"/>
  <c r="AO20" i="2"/>
  <c r="AM20" i="2"/>
  <c r="AL20" i="2"/>
  <c r="AY38" i="2"/>
  <c r="AW38" i="2"/>
  <c r="AV38" i="2"/>
  <c r="AU38" i="2"/>
  <c r="AT56" i="2"/>
  <c r="AQ56" i="2"/>
  <c r="AP56" i="2"/>
  <c r="AR56" i="2"/>
  <c r="AO32" i="2"/>
  <c r="AL32" i="2"/>
  <c r="AM32" i="2"/>
  <c r="AK32" i="2"/>
  <c r="AO45" i="2"/>
  <c r="AK45" i="2"/>
  <c r="AM45" i="2"/>
  <c r="AL45" i="2"/>
  <c r="AO48" i="2"/>
  <c r="AM48" i="2"/>
  <c r="AL48" i="2"/>
  <c r="AK48" i="2"/>
  <c r="AO17" i="2"/>
  <c r="AM17" i="2"/>
  <c r="AL17" i="2"/>
  <c r="AK17" i="2"/>
  <c r="AO42" i="2"/>
  <c r="AK42" i="2"/>
  <c r="AM42" i="2"/>
  <c r="AL42" i="2"/>
  <c r="AO33" i="2"/>
  <c r="AM33" i="2"/>
  <c r="AL33" i="2"/>
  <c r="AK33" i="2"/>
  <c r="AK55" i="2"/>
  <c r="AM55" i="2"/>
  <c r="AL55" i="2"/>
  <c r="AO55" i="2"/>
  <c r="AO46" i="2"/>
  <c r="AM46" i="2"/>
  <c r="AK46" i="2"/>
  <c r="AL46" i="2"/>
  <c r="AY36" i="2"/>
  <c r="AW36" i="2"/>
  <c r="AV36" i="2"/>
  <c r="AU36" i="2"/>
  <c r="AQ55" i="2" l="1"/>
  <c r="AP55" i="2"/>
  <c r="AT55" i="2"/>
  <c r="AR55" i="2"/>
  <c r="AU39" i="2"/>
  <c r="AY39" i="2"/>
  <c r="AV39" i="2"/>
  <c r="AW39" i="2"/>
  <c r="AY34" i="2"/>
  <c r="AW34" i="2"/>
  <c r="AV34" i="2"/>
  <c r="AU34" i="2"/>
  <c r="BD50" i="2"/>
  <c r="BA50" i="2"/>
  <c r="AZ50" i="2"/>
  <c r="BB50" i="2"/>
  <c r="AW11" i="2"/>
  <c r="AY11" i="2"/>
  <c r="AU11" i="2"/>
  <c r="AV11" i="2"/>
  <c r="AU31" i="2"/>
  <c r="AV31" i="2"/>
  <c r="AW31" i="2"/>
  <c r="AY31" i="2"/>
  <c r="BB36" i="2"/>
  <c r="BA36" i="2"/>
  <c r="AZ36" i="2"/>
  <c r="BD36" i="2"/>
  <c r="AT42" i="2"/>
  <c r="AP42" i="2"/>
  <c r="AR42" i="2"/>
  <c r="AQ42" i="2"/>
  <c r="AP48" i="2"/>
  <c r="AR48" i="2"/>
  <c r="AT48" i="2"/>
  <c r="AQ48" i="2"/>
  <c r="AT32" i="2"/>
  <c r="AR32" i="2"/>
  <c r="AQ32" i="2"/>
  <c r="AP32" i="2"/>
  <c r="BD38" i="2"/>
  <c r="AZ38" i="2"/>
  <c r="BB38" i="2"/>
  <c r="BA38" i="2"/>
  <c r="AY54" i="2"/>
  <c r="AW54" i="2"/>
  <c r="AU54" i="2"/>
  <c r="AV54" i="2"/>
  <c r="AT14" i="2"/>
  <c r="AR14" i="2"/>
  <c r="AP14" i="2"/>
  <c r="AQ14" i="2"/>
  <c r="AY44" i="2"/>
  <c r="AW44" i="2"/>
  <c r="AV44" i="2"/>
  <c r="AU44" i="2"/>
  <c r="AT30" i="2"/>
  <c r="AP30" i="2"/>
  <c r="AR30" i="2"/>
  <c r="AQ30" i="2"/>
  <c r="BB28" i="2"/>
  <c r="BA28" i="2"/>
  <c r="AZ28" i="2"/>
  <c r="BD28" i="2"/>
  <c r="BD24" i="2"/>
  <c r="BA24" i="2"/>
  <c r="AZ24" i="2"/>
  <c r="BB24" i="2"/>
  <c r="BD18" i="2"/>
  <c r="BB18" i="2"/>
  <c r="AZ18" i="2"/>
  <c r="BA18" i="2"/>
  <c r="AY12" i="2"/>
  <c r="AV12" i="2"/>
  <c r="AW12" i="2"/>
  <c r="AU12" i="2"/>
  <c r="AT25" i="2"/>
  <c r="AR25" i="2"/>
  <c r="AP25" i="2"/>
  <c r="AQ25" i="2"/>
  <c r="AT49" i="2"/>
  <c r="AP49" i="2"/>
  <c r="AR49" i="2"/>
  <c r="AQ49" i="2"/>
  <c r="AT53" i="2"/>
  <c r="AR53" i="2"/>
  <c r="AQ53" i="2"/>
  <c r="AP53" i="2"/>
  <c r="AW19" i="2"/>
  <c r="AY19" i="2"/>
  <c r="AU19" i="2"/>
  <c r="AV19" i="2"/>
  <c r="AU47" i="2"/>
  <c r="AY47" i="2"/>
  <c r="AV47" i="2"/>
  <c r="AW47" i="2"/>
  <c r="AQ21" i="2"/>
  <c r="AP21" i="2"/>
  <c r="AT21" i="2"/>
  <c r="AR21" i="2"/>
  <c r="AT20" i="2"/>
  <c r="AQ20" i="2"/>
  <c r="AP20" i="2"/>
  <c r="AR20" i="2"/>
  <c r="AQ13" i="2"/>
  <c r="AP13" i="2"/>
  <c r="AT13" i="2"/>
  <c r="AR13" i="2"/>
  <c r="AW27" i="2"/>
  <c r="AU27" i="2"/>
  <c r="AY27" i="2"/>
  <c r="AV27" i="2"/>
  <c r="AU35" i="2"/>
  <c r="AV35" i="2"/>
  <c r="AW35" i="2"/>
  <c r="AY35" i="2"/>
  <c r="AY52" i="2"/>
  <c r="AW52" i="2"/>
  <c r="AV52" i="2"/>
  <c r="AU52" i="2"/>
  <c r="AT57" i="2"/>
  <c r="AR57" i="2"/>
  <c r="AQ57" i="2"/>
  <c r="AP57" i="2"/>
  <c r="AU51" i="2"/>
  <c r="AY51" i="2"/>
  <c r="AV51" i="2"/>
  <c r="AW51" i="2"/>
  <c r="AW15" i="2"/>
  <c r="AY15" i="2"/>
  <c r="AV15" i="2"/>
  <c r="AU15" i="2"/>
  <c r="AU23" i="2"/>
  <c r="AY23" i="2"/>
  <c r="AV23" i="2"/>
  <c r="AW23" i="2"/>
  <c r="AQ16" i="2"/>
  <c r="AP16" i="2"/>
  <c r="AR16" i="2"/>
  <c r="AT16" i="2"/>
  <c r="AW43" i="2"/>
  <c r="AY43" i="2"/>
  <c r="AU43" i="2"/>
  <c r="AV43" i="2"/>
  <c r="AT46" i="2"/>
  <c r="AQ46" i="2"/>
  <c r="AR46" i="2"/>
  <c r="AP46" i="2"/>
  <c r="AT33" i="2"/>
  <c r="AP33" i="2"/>
  <c r="AR33" i="2"/>
  <c r="AQ33" i="2"/>
  <c r="AT17" i="2"/>
  <c r="AP17" i="2"/>
  <c r="AR17" i="2"/>
  <c r="AQ17" i="2"/>
  <c r="AT45" i="2"/>
  <c r="AR45" i="2"/>
  <c r="AP45" i="2"/>
  <c r="AQ45" i="2"/>
  <c r="AY56" i="2"/>
  <c r="AW56" i="2"/>
  <c r="AV56" i="2"/>
  <c r="AU56" i="2"/>
  <c r="BD22" i="2"/>
  <c r="BB22" i="2"/>
  <c r="BA22" i="2"/>
  <c r="AZ22" i="2"/>
  <c r="AT10" i="2"/>
  <c r="AP10" i="2"/>
  <c r="AR10" i="2"/>
  <c r="AQ10" i="2"/>
  <c r="AT58" i="2"/>
  <c r="AP58" i="2"/>
  <c r="AR58" i="2"/>
  <c r="AQ58" i="2"/>
  <c r="AT37" i="2"/>
  <c r="AQ37" i="2"/>
  <c r="AR37" i="2"/>
  <c r="AP37" i="2"/>
  <c r="AT26" i="2"/>
  <c r="AQ26" i="2"/>
  <c r="AR26" i="2"/>
  <c r="AP26" i="2"/>
  <c r="AQ41" i="2"/>
  <c r="AR41" i="2"/>
  <c r="AP41" i="2"/>
  <c r="AT41" i="2"/>
  <c r="BA40" i="2"/>
  <c r="BD40" i="2"/>
  <c r="BB40" i="2"/>
  <c r="AZ40" i="2"/>
  <c r="BD9" i="2"/>
  <c r="BA9" i="2"/>
  <c r="BB9" i="2"/>
  <c r="AZ9" i="2"/>
  <c r="AT29" i="2"/>
  <c r="AR29" i="2"/>
  <c r="AQ29" i="2"/>
  <c r="AP29" i="2"/>
  <c r="BA31" i="2" l="1"/>
  <c r="BB31" i="2"/>
  <c r="BD31" i="2"/>
  <c r="AZ31" i="2"/>
  <c r="BB27" i="2"/>
  <c r="AZ27" i="2"/>
  <c r="BA27" i="2"/>
  <c r="BD27" i="2"/>
  <c r="BB39" i="2"/>
  <c r="AZ39" i="2"/>
  <c r="BA39" i="2"/>
  <c r="BD39" i="2"/>
  <c r="AY26" i="2"/>
  <c r="AV26" i="2"/>
  <c r="AU26" i="2"/>
  <c r="AW26" i="2"/>
  <c r="AY58" i="2"/>
  <c r="AW58" i="2"/>
  <c r="AV58" i="2"/>
  <c r="AU58" i="2"/>
  <c r="BE22" i="2"/>
  <c r="BI22" i="2"/>
  <c r="BG22" i="2"/>
  <c r="BF22" i="2"/>
  <c r="AY45" i="2"/>
  <c r="AW45" i="2"/>
  <c r="AV45" i="2"/>
  <c r="AU45" i="2"/>
  <c r="AW33" i="2"/>
  <c r="AU33" i="2"/>
  <c r="AY33" i="2"/>
  <c r="AV33" i="2"/>
  <c r="BB52" i="2"/>
  <c r="AZ52" i="2"/>
  <c r="BD52" i="2"/>
  <c r="BA52" i="2"/>
  <c r="AY53" i="2"/>
  <c r="AU53" i="2"/>
  <c r="AW53" i="2"/>
  <c r="AV53" i="2"/>
  <c r="AY25" i="2"/>
  <c r="AV25" i="2"/>
  <c r="AU25" i="2"/>
  <c r="AW25" i="2"/>
  <c r="BG18" i="2"/>
  <c r="BF18" i="2"/>
  <c r="BE18" i="2"/>
  <c r="BI18" i="2"/>
  <c r="BB44" i="2"/>
  <c r="BA44" i="2"/>
  <c r="BD44" i="2"/>
  <c r="AZ44" i="2"/>
  <c r="BD54" i="2"/>
  <c r="BB54" i="2"/>
  <c r="BA54" i="2"/>
  <c r="AZ54" i="2"/>
  <c r="AY32" i="2"/>
  <c r="AW32" i="2"/>
  <c r="AV32" i="2"/>
  <c r="AU32" i="2"/>
  <c r="AY42" i="2"/>
  <c r="AW42" i="2"/>
  <c r="AV42" i="2"/>
  <c r="AU42" i="2"/>
  <c r="BE50" i="2"/>
  <c r="BF50" i="2"/>
  <c r="BI50" i="2"/>
  <c r="BG50" i="2"/>
  <c r="BE36" i="2"/>
  <c r="BG36" i="2"/>
  <c r="BI36" i="2"/>
  <c r="BF36" i="2"/>
  <c r="AY13" i="2"/>
  <c r="AV13" i="2"/>
  <c r="AU13" i="2"/>
  <c r="AW13" i="2"/>
  <c r="AW21" i="2"/>
  <c r="AY21" i="2"/>
  <c r="AU21" i="2"/>
  <c r="AV21" i="2"/>
  <c r="AY48" i="2"/>
  <c r="AW48" i="2"/>
  <c r="AV48" i="2"/>
  <c r="AU48" i="2"/>
  <c r="AW55" i="2"/>
  <c r="AY55" i="2"/>
  <c r="AU55" i="2"/>
  <c r="AV55" i="2"/>
  <c r="AU20" i="2"/>
  <c r="AY20" i="2"/>
  <c r="AW20" i="2"/>
  <c r="AV20" i="2"/>
  <c r="AY41" i="2"/>
  <c r="AV41" i="2"/>
  <c r="AW41" i="2"/>
  <c r="AU41" i="2"/>
  <c r="AZ35" i="2"/>
  <c r="BB35" i="2"/>
  <c r="BD35" i="2"/>
  <c r="BA35" i="2"/>
  <c r="AZ19" i="2"/>
  <c r="BA19" i="2"/>
  <c r="BB19" i="2"/>
  <c r="BD19" i="2"/>
  <c r="BB11" i="2"/>
  <c r="AZ11" i="2"/>
  <c r="BD11" i="2"/>
  <c r="BA11" i="2"/>
  <c r="BI28" i="2"/>
  <c r="BF28" i="2"/>
  <c r="BE28" i="2"/>
  <c r="BG28" i="2"/>
  <c r="BF40" i="2"/>
  <c r="BE40" i="2"/>
  <c r="BG40" i="2"/>
  <c r="BI40" i="2"/>
  <c r="BB43" i="2"/>
  <c r="AZ43" i="2"/>
  <c r="BD43" i="2"/>
  <c r="BA43" i="2"/>
  <c r="BB23" i="2"/>
  <c r="AZ23" i="2"/>
  <c r="BA23" i="2"/>
  <c r="BD23" i="2"/>
  <c r="BB51" i="2"/>
  <c r="AZ51" i="2"/>
  <c r="BD51" i="2"/>
  <c r="BA51" i="2"/>
  <c r="BB47" i="2"/>
  <c r="AZ47" i="2"/>
  <c r="BD47" i="2"/>
  <c r="BA47" i="2"/>
  <c r="AW29" i="2"/>
  <c r="AY29" i="2"/>
  <c r="AV29" i="2"/>
  <c r="AU29" i="2"/>
  <c r="AY16" i="2"/>
  <c r="AW16" i="2"/>
  <c r="AV16" i="2"/>
  <c r="AU16" i="2"/>
  <c r="BB15" i="2"/>
  <c r="BD15" i="2"/>
  <c r="AZ15" i="2"/>
  <c r="BA15" i="2"/>
  <c r="BE9" i="2"/>
  <c r="BG9" i="2"/>
  <c r="BF9" i="2"/>
  <c r="BI9" i="2"/>
  <c r="AU37" i="2"/>
  <c r="AY37" i="2"/>
  <c r="AW37" i="2"/>
  <c r="AV37" i="2"/>
  <c r="AY10" i="2"/>
  <c r="AW10" i="2"/>
  <c r="AU10" i="2"/>
  <c r="AV10" i="2"/>
  <c r="BA56" i="2"/>
  <c r="BD56" i="2"/>
  <c r="AZ56" i="2"/>
  <c r="BB56" i="2"/>
  <c r="AU17" i="2"/>
  <c r="AV17" i="2"/>
  <c r="AY17" i="2"/>
  <c r="AW17" i="2"/>
  <c r="AW46" i="2"/>
  <c r="AV46" i="2"/>
  <c r="AY46" i="2"/>
  <c r="AU46" i="2"/>
  <c r="AU57" i="2"/>
  <c r="AY57" i="2"/>
  <c r="AW57" i="2"/>
  <c r="AV57" i="2"/>
  <c r="AY49" i="2"/>
  <c r="AV49" i="2"/>
  <c r="AU49" i="2"/>
  <c r="AW49" i="2"/>
  <c r="BD12" i="2"/>
  <c r="BB12" i="2"/>
  <c r="BA12" i="2"/>
  <c r="AZ12" i="2"/>
  <c r="BI24" i="2"/>
  <c r="BF24" i="2"/>
  <c r="BG24" i="2"/>
  <c r="BE24" i="2"/>
  <c r="AY30" i="2"/>
  <c r="AV30" i="2"/>
  <c r="AU30" i="2"/>
  <c r="AW30" i="2"/>
  <c r="AY14" i="2"/>
  <c r="AV14" i="2"/>
  <c r="AU14" i="2"/>
  <c r="AW14" i="2"/>
  <c r="BG38" i="2"/>
  <c r="BE38" i="2"/>
  <c r="BI38" i="2"/>
  <c r="BF38" i="2"/>
  <c r="BD34" i="2"/>
  <c r="BA34" i="2"/>
  <c r="AZ34" i="2"/>
  <c r="BB34" i="2"/>
  <c r="BF43" i="2" l="1"/>
  <c r="BI43" i="2"/>
  <c r="BE43" i="2"/>
  <c r="BG43" i="2"/>
  <c r="BK36" i="2"/>
  <c r="BN36" i="2"/>
  <c r="BJ36" i="2"/>
  <c r="BL36" i="2"/>
  <c r="BN28" i="2"/>
  <c r="BL28" i="2"/>
  <c r="BK28" i="2"/>
  <c r="BJ28" i="2"/>
  <c r="BD41" i="2"/>
  <c r="BB41" i="2"/>
  <c r="AZ41" i="2"/>
  <c r="BA41" i="2"/>
  <c r="BB26" i="2"/>
  <c r="AZ26" i="2"/>
  <c r="BA26" i="2"/>
  <c r="BD26" i="2"/>
  <c r="BF39" i="2"/>
  <c r="BI39" i="2"/>
  <c r="BG39" i="2"/>
  <c r="BE39" i="2"/>
  <c r="BL18" i="2"/>
  <c r="BK18" i="2"/>
  <c r="BN18" i="2"/>
  <c r="BJ18" i="2"/>
  <c r="BB46" i="2"/>
  <c r="BA46" i="2"/>
  <c r="AZ46" i="2"/>
  <c r="BD46" i="2"/>
  <c r="AZ55" i="2"/>
  <c r="BA55" i="2"/>
  <c r="BB55" i="2"/>
  <c r="BD55" i="2"/>
  <c r="BB21" i="2"/>
  <c r="BD21" i="2"/>
  <c r="BA21" i="2"/>
  <c r="AZ21" i="2"/>
  <c r="BN22" i="2"/>
  <c r="BK22" i="2"/>
  <c r="BJ22" i="2"/>
  <c r="BL22" i="2"/>
  <c r="BB42" i="2"/>
  <c r="AZ42" i="2"/>
  <c r="BD42" i="2"/>
  <c r="BA42" i="2"/>
  <c r="BG54" i="2"/>
  <c r="BF54" i="2"/>
  <c r="BE54" i="2"/>
  <c r="BI54" i="2"/>
  <c r="BA53" i="2"/>
  <c r="BD53" i="2"/>
  <c r="BB53" i="2"/>
  <c r="AZ53" i="2"/>
  <c r="BN9" i="2"/>
  <c r="BK9" i="2"/>
  <c r="BJ9" i="2"/>
  <c r="BL9" i="2"/>
  <c r="BF23" i="2"/>
  <c r="BI23" i="2"/>
  <c r="BG23" i="2"/>
  <c r="BE23" i="2"/>
  <c r="BJ40" i="2"/>
  <c r="BN40" i="2"/>
  <c r="BK40" i="2"/>
  <c r="BL40" i="2"/>
  <c r="BJ38" i="2"/>
  <c r="BN38" i="2"/>
  <c r="BL38" i="2"/>
  <c r="BK38" i="2"/>
  <c r="BB17" i="2"/>
  <c r="BA17" i="2"/>
  <c r="BD17" i="2"/>
  <c r="AZ17" i="2"/>
  <c r="BI47" i="2"/>
  <c r="BF47" i="2"/>
  <c r="BG47" i="2"/>
  <c r="BE47" i="2"/>
  <c r="BF11" i="2"/>
  <c r="BI11" i="2"/>
  <c r="BE11" i="2"/>
  <c r="BG11" i="2"/>
  <c r="BI35" i="2"/>
  <c r="BE35" i="2"/>
  <c r="BF35" i="2"/>
  <c r="BG35" i="2"/>
  <c r="BN50" i="2"/>
  <c r="BL50" i="2"/>
  <c r="BK50" i="2"/>
  <c r="BJ50" i="2"/>
  <c r="BI44" i="2"/>
  <c r="BE44" i="2"/>
  <c r="BF44" i="2"/>
  <c r="BG44" i="2"/>
  <c r="BI52" i="2"/>
  <c r="BG52" i="2"/>
  <c r="BE52" i="2"/>
  <c r="BF52" i="2"/>
  <c r="BF31" i="2"/>
  <c r="BI31" i="2"/>
  <c r="BG31" i="2"/>
  <c r="BE31" i="2"/>
  <c r="BF19" i="2"/>
  <c r="BI19" i="2"/>
  <c r="BE19" i="2"/>
  <c r="BG19" i="2"/>
  <c r="BI27" i="2"/>
  <c r="BG27" i="2"/>
  <c r="BF27" i="2"/>
  <c r="BE27" i="2"/>
  <c r="BG56" i="2"/>
  <c r="BE56" i="2"/>
  <c r="BF56" i="2"/>
  <c r="BI56" i="2"/>
  <c r="BB37" i="2"/>
  <c r="BA37" i="2"/>
  <c r="AZ37" i="2"/>
  <c r="BD37" i="2"/>
  <c r="BI15" i="2"/>
  <c r="BG15" i="2"/>
  <c r="BF15" i="2"/>
  <c r="BE15" i="2"/>
  <c r="BB29" i="2"/>
  <c r="BA29" i="2"/>
  <c r="BD29" i="2"/>
  <c r="AZ29" i="2"/>
  <c r="AZ57" i="2"/>
  <c r="BB57" i="2"/>
  <c r="BD57" i="2"/>
  <c r="BA57" i="2"/>
  <c r="BD20" i="2"/>
  <c r="BA20" i="2"/>
  <c r="BB20" i="2"/>
  <c r="AZ20" i="2"/>
  <c r="BI51" i="2"/>
  <c r="BG51" i="2"/>
  <c r="BF51" i="2"/>
  <c r="BE51" i="2"/>
  <c r="BD33" i="2"/>
  <c r="AZ33" i="2"/>
  <c r="BB33" i="2"/>
  <c r="BA33" i="2"/>
  <c r="BI34" i="2"/>
  <c r="BE34" i="2"/>
  <c r="BG34" i="2"/>
  <c r="BF34" i="2"/>
  <c r="BB14" i="2"/>
  <c r="BA14" i="2"/>
  <c r="AZ14" i="2"/>
  <c r="BD14" i="2"/>
  <c r="BN24" i="2"/>
  <c r="BJ24" i="2"/>
  <c r="BK24" i="2"/>
  <c r="BL24" i="2"/>
  <c r="BD49" i="2"/>
  <c r="BB49" i="2"/>
  <c r="BA49" i="2"/>
  <c r="AZ49" i="2"/>
  <c r="BD30" i="2"/>
  <c r="BA30" i="2"/>
  <c r="AZ30" i="2"/>
  <c r="BB30" i="2"/>
  <c r="BE12" i="2"/>
  <c r="BG12" i="2"/>
  <c r="BF12" i="2"/>
  <c r="BI12" i="2"/>
  <c r="BD10" i="2"/>
  <c r="AZ10" i="2"/>
  <c r="BB10" i="2"/>
  <c r="BA10" i="2"/>
  <c r="BA16" i="2"/>
  <c r="BB16" i="2"/>
  <c r="AZ16" i="2"/>
  <c r="BD16" i="2"/>
  <c r="BD48" i="2"/>
  <c r="AZ48" i="2"/>
  <c r="BA48" i="2"/>
  <c r="BB48" i="2"/>
  <c r="BB13" i="2"/>
  <c r="AZ13" i="2"/>
  <c r="BD13" i="2"/>
  <c r="BA13" i="2"/>
  <c r="BD32" i="2"/>
  <c r="BA32" i="2"/>
  <c r="AZ32" i="2"/>
  <c r="BB32" i="2"/>
  <c r="BD25" i="2"/>
  <c r="AZ25" i="2"/>
  <c r="BB25" i="2"/>
  <c r="BA25" i="2"/>
  <c r="BD45" i="2"/>
  <c r="BB45" i="2"/>
  <c r="BA45" i="2"/>
  <c r="AZ45" i="2"/>
  <c r="BB58" i="2"/>
  <c r="AZ58" i="2"/>
  <c r="BD58" i="2"/>
  <c r="BA58" i="2"/>
  <c r="BF37" i="2" l="1"/>
  <c r="BE37" i="2"/>
  <c r="BI37" i="2"/>
  <c r="BG37" i="2"/>
  <c r="BF13" i="2"/>
  <c r="BI13" i="2"/>
  <c r="BE13" i="2"/>
  <c r="BG13" i="2"/>
  <c r="BI42" i="2"/>
  <c r="BG42" i="2"/>
  <c r="BF42" i="2"/>
  <c r="BE42" i="2"/>
  <c r="BN39" i="2"/>
  <c r="BL39" i="2"/>
  <c r="BJ39" i="2"/>
  <c r="BK39" i="2"/>
  <c r="BI25" i="2"/>
  <c r="BE25" i="2"/>
  <c r="BF25" i="2"/>
  <c r="BG25" i="2"/>
  <c r="BN27" i="2"/>
  <c r="BK27" i="2"/>
  <c r="BJ27" i="2"/>
  <c r="BL27" i="2"/>
  <c r="BL56" i="2"/>
  <c r="BJ56" i="2"/>
  <c r="BN56" i="2"/>
  <c r="BK56" i="2"/>
  <c r="BG26" i="2"/>
  <c r="BI26" i="2"/>
  <c r="BE26" i="2"/>
  <c r="BF26" i="2"/>
  <c r="BI57" i="2"/>
  <c r="BF57" i="2"/>
  <c r="BE57" i="2"/>
  <c r="BG57" i="2"/>
  <c r="BE17" i="2"/>
  <c r="BI17" i="2"/>
  <c r="BG17" i="2"/>
  <c r="BF17" i="2"/>
  <c r="BP18" i="2"/>
  <c r="BS18" i="2"/>
  <c r="BO18" i="2"/>
  <c r="BQ18" i="2"/>
  <c r="BF16" i="2"/>
  <c r="BE16" i="2"/>
  <c r="BI16" i="2"/>
  <c r="BG16" i="2"/>
  <c r="BL12" i="2"/>
  <c r="BK12" i="2"/>
  <c r="BN12" i="2"/>
  <c r="BJ12" i="2"/>
  <c r="BN31" i="2"/>
  <c r="BL31" i="2"/>
  <c r="BJ31" i="2"/>
  <c r="BK31" i="2"/>
  <c r="BS38" i="2"/>
  <c r="BQ38" i="2"/>
  <c r="BO38" i="2"/>
  <c r="BP38" i="2"/>
  <c r="BN23" i="2"/>
  <c r="BJ23" i="2"/>
  <c r="BK23" i="2"/>
  <c r="BL23" i="2"/>
  <c r="BG53" i="2"/>
  <c r="BI53" i="2"/>
  <c r="BF53" i="2"/>
  <c r="BE53" i="2"/>
  <c r="BP36" i="2"/>
  <c r="BS36" i="2"/>
  <c r="BO36" i="2"/>
  <c r="BQ36" i="2"/>
  <c r="BI33" i="2"/>
  <c r="BF33" i="2"/>
  <c r="BE33" i="2"/>
  <c r="BG33" i="2"/>
  <c r="BI20" i="2"/>
  <c r="BE20" i="2"/>
  <c r="BF20" i="2"/>
  <c r="BG20" i="2"/>
  <c r="BN44" i="2"/>
  <c r="BL44" i="2"/>
  <c r="BK44" i="2"/>
  <c r="BJ44" i="2"/>
  <c r="BN35" i="2"/>
  <c r="BK35" i="2"/>
  <c r="BJ35" i="2"/>
  <c r="BL35" i="2"/>
  <c r="BK47" i="2"/>
  <c r="BN47" i="2"/>
  <c r="BJ47" i="2"/>
  <c r="BL47" i="2"/>
  <c r="BK54" i="2"/>
  <c r="BJ54" i="2"/>
  <c r="BN54" i="2"/>
  <c r="BL54" i="2"/>
  <c r="BN19" i="2"/>
  <c r="BJ19" i="2"/>
  <c r="BK19" i="2"/>
  <c r="BL19" i="2"/>
  <c r="BK11" i="2"/>
  <c r="BN11" i="2"/>
  <c r="BJ11" i="2"/>
  <c r="BL11" i="2"/>
  <c r="BP40" i="2"/>
  <c r="BO40" i="2"/>
  <c r="BS40" i="2"/>
  <c r="BQ40" i="2"/>
  <c r="BN43" i="2"/>
  <c r="BJ43" i="2"/>
  <c r="BK43" i="2"/>
  <c r="BL43" i="2"/>
  <c r="BI14" i="2"/>
  <c r="BG14" i="2"/>
  <c r="BF14" i="2"/>
  <c r="BE14" i="2"/>
  <c r="BI46" i="2"/>
  <c r="BE46" i="2"/>
  <c r="BG46" i="2"/>
  <c r="BF46" i="2"/>
  <c r="BI58" i="2"/>
  <c r="BF58" i="2"/>
  <c r="BG58" i="2"/>
  <c r="BE58" i="2"/>
  <c r="BG29" i="2"/>
  <c r="BE29" i="2"/>
  <c r="BI29" i="2"/>
  <c r="BF29" i="2"/>
  <c r="BI21" i="2"/>
  <c r="BG21" i="2"/>
  <c r="BE21" i="2"/>
  <c r="BF21" i="2"/>
  <c r="BE49" i="2"/>
  <c r="BI49" i="2"/>
  <c r="BG49" i="2"/>
  <c r="BF49" i="2"/>
  <c r="BG41" i="2"/>
  <c r="BE41" i="2"/>
  <c r="BI41" i="2"/>
  <c r="BF41" i="2"/>
  <c r="BF55" i="2"/>
  <c r="BI55" i="2"/>
  <c r="BG55" i="2"/>
  <c r="BE55" i="2"/>
  <c r="BI45" i="2"/>
  <c r="BF45" i="2"/>
  <c r="BE45" i="2"/>
  <c r="BG45" i="2"/>
  <c r="BG32" i="2"/>
  <c r="BF32" i="2"/>
  <c r="BI32" i="2"/>
  <c r="BE32" i="2"/>
  <c r="BI48" i="2"/>
  <c r="BG48" i="2"/>
  <c r="BE48" i="2"/>
  <c r="BF48" i="2"/>
  <c r="BI10" i="2"/>
  <c r="BG10" i="2"/>
  <c r="BF10" i="2"/>
  <c r="BE10" i="2"/>
  <c r="BE30" i="2"/>
  <c r="BI30" i="2"/>
  <c r="BG30" i="2"/>
  <c r="BF30" i="2"/>
  <c r="BO24" i="2"/>
  <c r="BQ24" i="2"/>
  <c r="BS24" i="2"/>
  <c r="BP24" i="2"/>
  <c r="BN34" i="2"/>
  <c r="BJ34" i="2"/>
  <c r="BK34" i="2"/>
  <c r="BL34" i="2"/>
  <c r="BN51" i="2"/>
  <c r="BK51" i="2"/>
  <c r="BJ51" i="2"/>
  <c r="BL51" i="2"/>
  <c r="BN15" i="2"/>
  <c r="BJ15" i="2"/>
  <c r="BK15" i="2"/>
  <c r="BL15" i="2"/>
  <c r="BJ52" i="2"/>
  <c r="BK52" i="2"/>
  <c r="BL52" i="2"/>
  <c r="BN52" i="2"/>
  <c r="BS50" i="2"/>
  <c r="BQ50" i="2"/>
  <c r="BO50" i="2"/>
  <c r="BP50" i="2"/>
  <c r="BO9" i="2"/>
  <c r="BP9" i="2"/>
  <c r="BQ9" i="2"/>
  <c r="BS9" i="2"/>
  <c r="BQ22" i="2"/>
  <c r="BO22" i="2"/>
  <c r="BP22" i="2"/>
  <c r="BS22" i="2"/>
  <c r="BP28" i="2"/>
  <c r="BS28" i="2"/>
  <c r="BQ28" i="2"/>
  <c r="BO28" i="2"/>
  <c r="BX9" i="2" l="1"/>
  <c r="BV9" i="2"/>
  <c r="BT9" i="2"/>
  <c r="BU9" i="2"/>
  <c r="BO52" i="2"/>
  <c r="BS52" i="2"/>
  <c r="BP52" i="2"/>
  <c r="BQ52" i="2"/>
  <c r="BL32" i="2"/>
  <c r="BK32" i="2"/>
  <c r="BJ32" i="2"/>
  <c r="BN32" i="2"/>
  <c r="BX28" i="2"/>
  <c r="BU28" i="2"/>
  <c r="BT28" i="2"/>
  <c r="BV28" i="2"/>
  <c r="BN55" i="2"/>
  <c r="BJ55" i="2"/>
  <c r="BK55" i="2"/>
  <c r="BL55" i="2"/>
  <c r="BN49" i="2"/>
  <c r="BL49" i="2"/>
  <c r="BK49" i="2"/>
  <c r="BJ49" i="2"/>
  <c r="BQ11" i="2"/>
  <c r="BO11" i="2"/>
  <c r="BS11" i="2"/>
  <c r="BP11" i="2"/>
  <c r="BX22" i="2"/>
  <c r="BU22" i="2"/>
  <c r="BT22" i="2"/>
  <c r="BV22" i="2"/>
  <c r="BN41" i="2"/>
  <c r="BL41" i="2"/>
  <c r="BK41" i="2"/>
  <c r="BJ41" i="2"/>
  <c r="BX40" i="2"/>
  <c r="BT40" i="2"/>
  <c r="BV40" i="2"/>
  <c r="BU40" i="2"/>
  <c r="BQ12" i="2"/>
  <c r="BP12" i="2"/>
  <c r="BS12" i="2"/>
  <c r="BO12" i="2"/>
  <c r="BP56" i="2"/>
  <c r="BS56" i="2"/>
  <c r="BQ56" i="2"/>
  <c r="BO56" i="2"/>
  <c r="BN37" i="2"/>
  <c r="BJ37" i="2"/>
  <c r="BL37" i="2"/>
  <c r="BK37" i="2"/>
  <c r="BX24" i="2"/>
  <c r="BT24" i="2"/>
  <c r="BV24" i="2"/>
  <c r="BU24" i="2"/>
  <c r="BN29" i="2"/>
  <c r="BJ29" i="2"/>
  <c r="BL29" i="2"/>
  <c r="BK29" i="2"/>
  <c r="BK16" i="2"/>
  <c r="BJ16" i="2"/>
  <c r="BN16" i="2"/>
  <c r="BL16" i="2"/>
  <c r="BQ35" i="2"/>
  <c r="BS35" i="2"/>
  <c r="BO35" i="2"/>
  <c r="BP35" i="2"/>
  <c r="BL20" i="2"/>
  <c r="BK20" i="2"/>
  <c r="BN20" i="2"/>
  <c r="BJ20" i="2"/>
  <c r="BQ23" i="2"/>
  <c r="BS23" i="2"/>
  <c r="BO23" i="2"/>
  <c r="BP23" i="2"/>
  <c r="BS39" i="2"/>
  <c r="BO39" i="2"/>
  <c r="BP39" i="2"/>
  <c r="BQ39" i="2"/>
  <c r="BO47" i="2"/>
  <c r="BP47" i="2"/>
  <c r="BQ47" i="2"/>
  <c r="BS47" i="2"/>
  <c r="BN53" i="2"/>
  <c r="BJ53" i="2"/>
  <c r="BL53" i="2"/>
  <c r="BK53" i="2"/>
  <c r="BX18" i="2"/>
  <c r="BV18" i="2"/>
  <c r="BU18" i="2"/>
  <c r="BT18" i="2"/>
  <c r="BQ54" i="2"/>
  <c r="BO54" i="2"/>
  <c r="BP54" i="2"/>
  <c r="BS54" i="2"/>
  <c r="BX36" i="2"/>
  <c r="BV36" i="2"/>
  <c r="BU36" i="2"/>
  <c r="BT36" i="2"/>
  <c r="BN17" i="2"/>
  <c r="BL17" i="2"/>
  <c r="BK17" i="2"/>
  <c r="BJ17" i="2"/>
  <c r="BL26" i="2"/>
  <c r="BK26" i="2"/>
  <c r="BN26" i="2"/>
  <c r="BJ26" i="2"/>
  <c r="BN13" i="2"/>
  <c r="BK13" i="2"/>
  <c r="BJ13" i="2"/>
  <c r="BL13" i="2"/>
  <c r="BQ51" i="2"/>
  <c r="BS51" i="2"/>
  <c r="BO51" i="2"/>
  <c r="BP51" i="2"/>
  <c r="BN10" i="2"/>
  <c r="BL10" i="2"/>
  <c r="BK10" i="2"/>
  <c r="BJ10" i="2"/>
  <c r="BN46" i="2"/>
  <c r="BK46" i="2"/>
  <c r="BJ46" i="2"/>
  <c r="BL46" i="2"/>
  <c r="BQ43" i="2"/>
  <c r="BS43" i="2"/>
  <c r="BP43" i="2"/>
  <c r="BO43" i="2"/>
  <c r="BP31" i="2"/>
  <c r="BQ31" i="2"/>
  <c r="BS31" i="2"/>
  <c r="BO31" i="2"/>
  <c r="BQ27" i="2"/>
  <c r="BO27" i="2"/>
  <c r="BS27" i="2"/>
  <c r="BP27" i="2"/>
  <c r="BN30" i="2"/>
  <c r="BK30" i="2"/>
  <c r="BL30" i="2"/>
  <c r="BJ30" i="2"/>
  <c r="BX50" i="2"/>
  <c r="BV50" i="2"/>
  <c r="BT50" i="2"/>
  <c r="BU50" i="2"/>
  <c r="BO15" i="2"/>
  <c r="BP15" i="2"/>
  <c r="BQ15" i="2"/>
  <c r="BS15" i="2"/>
  <c r="BS34" i="2"/>
  <c r="BQ34" i="2"/>
  <c r="BO34" i="2"/>
  <c r="BP34" i="2"/>
  <c r="BN48" i="2"/>
  <c r="BJ48" i="2"/>
  <c r="BL48" i="2"/>
  <c r="BK48" i="2"/>
  <c r="BN45" i="2"/>
  <c r="BK45" i="2"/>
  <c r="BJ45" i="2"/>
  <c r="BL45" i="2"/>
  <c r="BJ21" i="2"/>
  <c r="BL21" i="2"/>
  <c r="BN21" i="2"/>
  <c r="BK21" i="2"/>
  <c r="BN58" i="2"/>
  <c r="BL58" i="2"/>
  <c r="BJ58" i="2"/>
  <c r="BK58" i="2"/>
  <c r="BN14" i="2"/>
  <c r="BK14" i="2"/>
  <c r="BL14" i="2"/>
  <c r="BJ14" i="2"/>
  <c r="BQ19" i="2"/>
  <c r="BS19" i="2"/>
  <c r="BO19" i="2"/>
  <c r="BP19" i="2"/>
  <c r="BO44" i="2"/>
  <c r="BS44" i="2"/>
  <c r="BQ44" i="2"/>
  <c r="BP44" i="2"/>
  <c r="BL33" i="2"/>
  <c r="BN33" i="2"/>
  <c r="BK33" i="2"/>
  <c r="BJ33" i="2"/>
  <c r="BX38" i="2"/>
  <c r="BT38" i="2"/>
  <c r="BV38" i="2"/>
  <c r="BU38" i="2"/>
  <c r="BL57" i="2"/>
  <c r="BJ57" i="2"/>
  <c r="BN57" i="2"/>
  <c r="BK57" i="2"/>
  <c r="BN25" i="2"/>
  <c r="BL25" i="2"/>
  <c r="BK25" i="2"/>
  <c r="BJ25" i="2"/>
  <c r="BK42" i="2"/>
  <c r="BN42" i="2"/>
  <c r="BL42" i="2"/>
  <c r="BJ42" i="2"/>
  <c r="BO57" i="2" l="1"/>
  <c r="BQ57" i="2"/>
  <c r="BS57" i="2"/>
  <c r="BP57" i="2"/>
  <c r="BO20" i="2"/>
  <c r="BS20" i="2"/>
  <c r="BQ20" i="2"/>
  <c r="BP20" i="2"/>
  <c r="BS16" i="2"/>
  <c r="BO16" i="2"/>
  <c r="BQ16" i="2"/>
  <c r="BP16" i="2"/>
  <c r="BP58" i="2"/>
  <c r="BQ58" i="2"/>
  <c r="BO58" i="2"/>
  <c r="BS58" i="2"/>
  <c r="BP45" i="2"/>
  <c r="BQ45" i="2"/>
  <c r="BS45" i="2"/>
  <c r="BO45" i="2"/>
  <c r="BX34" i="2"/>
  <c r="BV34" i="2"/>
  <c r="BU34" i="2"/>
  <c r="BT34" i="2"/>
  <c r="CA50" i="2"/>
  <c r="CC50" i="2"/>
  <c r="BY50" i="2"/>
  <c r="BZ50" i="2"/>
  <c r="BP53" i="2"/>
  <c r="BS53" i="2"/>
  <c r="BQ53" i="2"/>
  <c r="BO53" i="2"/>
  <c r="BX39" i="2"/>
  <c r="BV39" i="2"/>
  <c r="BU39" i="2"/>
  <c r="BT39" i="2"/>
  <c r="CA28" i="2"/>
  <c r="BY28" i="2"/>
  <c r="BZ28" i="2"/>
  <c r="CC28" i="2"/>
  <c r="BX15" i="2"/>
  <c r="BV15" i="2"/>
  <c r="BU15" i="2"/>
  <c r="BT15" i="2"/>
  <c r="BX47" i="2"/>
  <c r="BV47" i="2"/>
  <c r="BU47" i="2"/>
  <c r="BT47" i="2"/>
  <c r="BO32" i="2"/>
  <c r="BQ32" i="2"/>
  <c r="BS32" i="2"/>
  <c r="BP32" i="2"/>
  <c r="BQ21" i="2"/>
  <c r="BP21" i="2"/>
  <c r="BS21" i="2"/>
  <c r="BO21" i="2"/>
  <c r="BX31" i="2"/>
  <c r="BU31" i="2"/>
  <c r="BT31" i="2"/>
  <c r="BV31" i="2"/>
  <c r="BO26" i="2"/>
  <c r="BP26" i="2"/>
  <c r="BS26" i="2"/>
  <c r="BQ26" i="2"/>
  <c r="BX12" i="2"/>
  <c r="BV12" i="2"/>
  <c r="BU12" i="2"/>
  <c r="BT12" i="2"/>
  <c r="BX11" i="2"/>
  <c r="BV11" i="2"/>
  <c r="BU11" i="2"/>
  <c r="BT11" i="2"/>
  <c r="BX54" i="2"/>
  <c r="BT54" i="2"/>
  <c r="BV54" i="2"/>
  <c r="BU54" i="2"/>
  <c r="BX27" i="2"/>
  <c r="BV27" i="2"/>
  <c r="BU27" i="2"/>
  <c r="BT27" i="2"/>
  <c r="BO42" i="2"/>
  <c r="BQ42" i="2"/>
  <c r="BP42" i="2"/>
  <c r="BS42" i="2"/>
  <c r="BQ33" i="2"/>
  <c r="BO33" i="2"/>
  <c r="BS33" i="2"/>
  <c r="BP33" i="2"/>
  <c r="BX56" i="2"/>
  <c r="BT56" i="2"/>
  <c r="BV56" i="2"/>
  <c r="BU56" i="2"/>
  <c r="BX52" i="2"/>
  <c r="BV52" i="2"/>
  <c r="BU52" i="2"/>
  <c r="BT52" i="2"/>
  <c r="BP13" i="2"/>
  <c r="BQ13" i="2"/>
  <c r="BS13" i="2"/>
  <c r="BO13" i="2"/>
  <c r="BO17" i="2"/>
  <c r="BQ17" i="2"/>
  <c r="BS17" i="2"/>
  <c r="BP17" i="2"/>
  <c r="CA24" i="2"/>
  <c r="BY24" i="2"/>
  <c r="BZ24" i="2"/>
  <c r="CC24" i="2"/>
  <c r="CA40" i="2"/>
  <c r="BY40" i="2"/>
  <c r="CC40" i="2"/>
  <c r="BZ40" i="2"/>
  <c r="CA22" i="2"/>
  <c r="BY22" i="2"/>
  <c r="CC22" i="2"/>
  <c r="BZ22" i="2"/>
  <c r="BQ49" i="2"/>
  <c r="BS49" i="2"/>
  <c r="BO49" i="2"/>
  <c r="BP49" i="2"/>
  <c r="BX44" i="2"/>
  <c r="BV44" i="2"/>
  <c r="BU44" i="2"/>
  <c r="BT44" i="2"/>
  <c r="BX51" i="2"/>
  <c r="BV51" i="2"/>
  <c r="BU51" i="2"/>
  <c r="BT51" i="2"/>
  <c r="BX23" i="2"/>
  <c r="BV23" i="2"/>
  <c r="BU23" i="2"/>
  <c r="BT23" i="2"/>
  <c r="BX35" i="2"/>
  <c r="BV35" i="2"/>
  <c r="BU35" i="2"/>
  <c r="BT35" i="2"/>
  <c r="BX19" i="2"/>
  <c r="BU19" i="2"/>
  <c r="BT19" i="2"/>
  <c r="BV19" i="2"/>
  <c r="BX43" i="2"/>
  <c r="BV43" i="2"/>
  <c r="BU43" i="2"/>
  <c r="BT43" i="2"/>
  <c r="BP10" i="2"/>
  <c r="BO10" i="2"/>
  <c r="BQ10" i="2"/>
  <c r="BS10" i="2"/>
  <c r="BO25" i="2"/>
  <c r="BQ25" i="2"/>
  <c r="BS25" i="2"/>
  <c r="BP25" i="2"/>
  <c r="CA38" i="2"/>
  <c r="BY38" i="2"/>
  <c r="BZ38" i="2"/>
  <c r="CC38" i="2"/>
  <c r="BS14" i="2"/>
  <c r="BO14" i="2"/>
  <c r="BQ14" i="2"/>
  <c r="BP14" i="2"/>
  <c r="BQ48" i="2"/>
  <c r="BP48" i="2"/>
  <c r="BS48" i="2"/>
  <c r="BO48" i="2"/>
  <c r="BP30" i="2"/>
  <c r="BO30" i="2"/>
  <c r="BS30" i="2"/>
  <c r="BQ30" i="2"/>
  <c r="BS46" i="2"/>
  <c r="BP46" i="2"/>
  <c r="BO46" i="2"/>
  <c r="BQ46" i="2"/>
  <c r="CA36" i="2"/>
  <c r="BY36" i="2"/>
  <c r="CC36" i="2"/>
  <c r="BZ36" i="2"/>
  <c r="CA18" i="2"/>
  <c r="CC18" i="2"/>
  <c r="BZ18" i="2"/>
  <c r="BY18" i="2"/>
  <c r="BQ29" i="2"/>
  <c r="BP29" i="2"/>
  <c r="BS29" i="2"/>
  <c r="BO29" i="2"/>
  <c r="BQ37" i="2"/>
  <c r="BP37" i="2"/>
  <c r="BS37" i="2"/>
  <c r="BO37" i="2"/>
  <c r="BQ41" i="2"/>
  <c r="BO41" i="2"/>
  <c r="BS41" i="2"/>
  <c r="BP41" i="2"/>
  <c r="BP55" i="2"/>
  <c r="BQ55" i="2"/>
  <c r="BS55" i="2"/>
  <c r="BO55" i="2"/>
  <c r="CA9" i="2"/>
  <c r="CC9" i="2"/>
  <c r="BY9" i="2"/>
  <c r="BZ9" i="2"/>
  <c r="BX58" i="2" l="1"/>
  <c r="BV58" i="2"/>
  <c r="BU58" i="2"/>
  <c r="BT58" i="2"/>
  <c r="CH36" i="2"/>
  <c r="CF36" i="2"/>
  <c r="CD36" i="2"/>
  <c r="CE36" i="2"/>
  <c r="BX21" i="2"/>
  <c r="BU21" i="2"/>
  <c r="BT21" i="2"/>
  <c r="BV21" i="2"/>
  <c r="BX53" i="2"/>
  <c r="BU53" i="2"/>
  <c r="BV53" i="2"/>
  <c r="BT53" i="2"/>
  <c r="CA34" i="2"/>
  <c r="BZ34" i="2"/>
  <c r="BY34" i="2"/>
  <c r="CC34" i="2"/>
  <c r="BX25" i="2"/>
  <c r="BU25" i="2"/>
  <c r="BT25" i="2"/>
  <c r="BV25" i="2"/>
  <c r="CH40" i="2"/>
  <c r="CE40" i="2"/>
  <c r="CF40" i="2"/>
  <c r="CD40" i="2"/>
  <c r="BX17" i="2"/>
  <c r="BU17" i="2"/>
  <c r="BT17" i="2"/>
  <c r="BV17" i="2"/>
  <c r="BX49" i="2"/>
  <c r="BV49" i="2"/>
  <c r="BU49" i="2"/>
  <c r="BT49" i="2"/>
  <c r="BX14" i="2"/>
  <c r="BV14" i="2"/>
  <c r="BU14" i="2"/>
  <c r="BT14" i="2"/>
  <c r="CA43" i="2"/>
  <c r="CC43" i="2"/>
  <c r="BY43" i="2"/>
  <c r="BZ43" i="2"/>
  <c r="CA27" i="2"/>
  <c r="BZ27" i="2"/>
  <c r="CC27" i="2"/>
  <c r="BY27" i="2"/>
  <c r="CA11" i="2"/>
  <c r="BY11" i="2"/>
  <c r="CC11" i="2"/>
  <c r="BZ11" i="2"/>
  <c r="CA47" i="2"/>
  <c r="BZ47" i="2"/>
  <c r="CC47" i="2"/>
  <c r="BY47" i="2"/>
  <c r="CH38" i="2"/>
  <c r="CF38" i="2"/>
  <c r="CE38" i="2"/>
  <c r="CD38" i="2"/>
  <c r="BX10" i="2"/>
  <c r="BV10" i="2"/>
  <c r="BT10" i="2"/>
  <c r="BU10" i="2"/>
  <c r="CH24" i="2"/>
  <c r="CD24" i="2"/>
  <c r="CF24" i="2"/>
  <c r="CE24" i="2"/>
  <c r="BX13" i="2"/>
  <c r="BU13" i="2"/>
  <c r="BT13" i="2"/>
  <c r="BV13" i="2"/>
  <c r="BX32" i="2"/>
  <c r="BT32" i="2"/>
  <c r="BV32" i="2"/>
  <c r="BU32" i="2"/>
  <c r="BX45" i="2"/>
  <c r="BU45" i="2"/>
  <c r="BV45" i="2"/>
  <c r="BT45" i="2"/>
  <c r="BX57" i="2"/>
  <c r="BV57" i="2"/>
  <c r="BU57" i="2"/>
  <c r="BT57" i="2"/>
  <c r="CH28" i="2"/>
  <c r="CF28" i="2"/>
  <c r="CE28" i="2"/>
  <c r="CD28" i="2"/>
  <c r="BX29" i="2"/>
  <c r="BU29" i="2"/>
  <c r="BV29" i="2"/>
  <c r="BT29" i="2"/>
  <c r="BX26" i="2"/>
  <c r="BV26" i="2"/>
  <c r="BU26" i="2"/>
  <c r="BT26" i="2"/>
  <c r="BX20" i="2"/>
  <c r="BV20" i="2"/>
  <c r="BU20" i="2"/>
  <c r="BT20" i="2"/>
  <c r="CA35" i="2"/>
  <c r="BZ35" i="2"/>
  <c r="CC35" i="2"/>
  <c r="BY35" i="2"/>
  <c r="CA51" i="2"/>
  <c r="CC51" i="2"/>
  <c r="BY51" i="2"/>
  <c r="BZ51" i="2"/>
  <c r="CA52" i="2"/>
  <c r="CC52" i="2"/>
  <c r="BZ52" i="2"/>
  <c r="BY52" i="2"/>
  <c r="BX42" i="2"/>
  <c r="BV42" i="2"/>
  <c r="BU42" i="2"/>
  <c r="BT42" i="2"/>
  <c r="BX48" i="2"/>
  <c r="BT48" i="2"/>
  <c r="BV48" i="2"/>
  <c r="BU48" i="2"/>
  <c r="CH50" i="2"/>
  <c r="CF50" i="2"/>
  <c r="CE50" i="2"/>
  <c r="CD50" i="2"/>
  <c r="BX41" i="2"/>
  <c r="BV41" i="2"/>
  <c r="BU41" i="2"/>
  <c r="BT41" i="2"/>
  <c r="BX30" i="2"/>
  <c r="BV30" i="2"/>
  <c r="BU30" i="2"/>
  <c r="BT30" i="2"/>
  <c r="BX33" i="2"/>
  <c r="BU33" i="2"/>
  <c r="BT33" i="2"/>
  <c r="BV33" i="2"/>
  <c r="CH9" i="2"/>
  <c r="CF9" i="2"/>
  <c r="CE9" i="2"/>
  <c r="CD9" i="2"/>
  <c r="BX55" i="2"/>
  <c r="BV55" i="2"/>
  <c r="BU55" i="2"/>
  <c r="BT55" i="2"/>
  <c r="BX37" i="2"/>
  <c r="BU37" i="2"/>
  <c r="BV37" i="2"/>
  <c r="BT37" i="2"/>
  <c r="CH22" i="2"/>
  <c r="CE22" i="2"/>
  <c r="CD22" i="2"/>
  <c r="CF22" i="2"/>
  <c r="CH18" i="2"/>
  <c r="CD18" i="2"/>
  <c r="CF18" i="2"/>
  <c r="CE18" i="2"/>
  <c r="BX46" i="2"/>
  <c r="BV46" i="2"/>
  <c r="BU46" i="2"/>
  <c r="BT46" i="2"/>
  <c r="CA19" i="2"/>
  <c r="CC19" i="2"/>
  <c r="BZ19" i="2"/>
  <c r="BY19" i="2"/>
  <c r="CA23" i="2"/>
  <c r="BZ23" i="2"/>
  <c r="BY23" i="2"/>
  <c r="CC23" i="2"/>
  <c r="CA44" i="2"/>
  <c r="BY44" i="2"/>
  <c r="CC44" i="2"/>
  <c r="BZ44" i="2"/>
  <c r="CA56" i="2"/>
  <c r="CC56" i="2"/>
  <c r="BY56" i="2"/>
  <c r="BZ56" i="2"/>
  <c r="CA54" i="2"/>
  <c r="CC54" i="2"/>
  <c r="BY54" i="2"/>
  <c r="BZ54" i="2"/>
  <c r="CA12" i="2"/>
  <c r="BY12" i="2"/>
  <c r="CC12" i="2"/>
  <c r="BZ12" i="2"/>
  <c r="CA31" i="2"/>
  <c r="BY31" i="2"/>
  <c r="CC31" i="2"/>
  <c r="BZ31" i="2"/>
  <c r="CA15" i="2"/>
  <c r="BZ15" i="2"/>
  <c r="CC15" i="2"/>
  <c r="BY15" i="2"/>
  <c r="CA39" i="2"/>
  <c r="BZ39" i="2"/>
  <c r="BY39" i="2"/>
  <c r="CC39" i="2"/>
  <c r="BX16" i="2"/>
  <c r="BT16" i="2"/>
  <c r="BU16" i="2"/>
  <c r="BV16" i="2"/>
  <c r="CH35" i="2" l="1"/>
  <c r="CD35" i="2"/>
  <c r="CF35" i="2"/>
  <c r="CE35" i="2"/>
  <c r="CA26" i="2"/>
  <c r="CC26" i="2"/>
  <c r="BZ26" i="2"/>
  <c r="BY26" i="2"/>
  <c r="CA45" i="2"/>
  <c r="BY45" i="2"/>
  <c r="CC45" i="2"/>
  <c r="BZ45" i="2"/>
  <c r="CA13" i="2"/>
  <c r="BY13" i="2"/>
  <c r="BZ13" i="2"/>
  <c r="CC13" i="2"/>
  <c r="CA10" i="2"/>
  <c r="CC10" i="2"/>
  <c r="BY10" i="2"/>
  <c r="BZ10" i="2"/>
  <c r="CH34" i="2"/>
  <c r="CE34" i="2"/>
  <c r="CF34" i="2"/>
  <c r="CD34" i="2"/>
  <c r="CH23" i="2"/>
  <c r="CF23" i="2"/>
  <c r="CE23" i="2"/>
  <c r="CD23" i="2"/>
  <c r="CF56" i="2"/>
  <c r="CH56" i="2"/>
  <c r="CD56" i="2"/>
  <c r="CE56" i="2"/>
  <c r="CH52" i="2"/>
  <c r="CE52" i="2"/>
  <c r="CD52" i="2"/>
  <c r="CF52" i="2"/>
  <c r="CA16" i="2"/>
  <c r="BZ16" i="2"/>
  <c r="CC16" i="2"/>
  <c r="BY16" i="2"/>
  <c r="CI22" i="2"/>
  <c r="CK22" i="2"/>
  <c r="CJ22" i="2"/>
  <c r="CM22" i="2"/>
  <c r="CA33" i="2"/>
  <c r="BY33" i="2"/>
  <c r="CC33" i="2"/>
  <c r="BZ33" i="2"/>
  <c r="CA48" i="2"/>
  <c r="CC48" i="2"/>
  <c r="BZ48" i="2"/>
  <c r="BY48" i="2"/>
  <c r="CA17" i="2"/>
  <c r="BZ17" i="2"/>
  <c r="CC17" i="2"/>
  <c r="BY17" i="2"/>
  <c r="CI36" i="2"/>
  <c r="CK36" i="2"/>
  <c r="CM36" i="2"/>
  <c r="CJ36" i="2"/>
  <c r="CH31" i="2"/>
  <c r="CF31" i="2"/>
  <c r="CD31" i="2"/>
  <c r="CE31" i="2"/>
  <c r="CH44" i="2"/>
  <c r="CF44" i="2"/>
  <c r="CE44" i="2"/>
  <c r="CD44" i="2"/>
  <c r="CH11" i="2"/>
  <c r="CE11" i="2"/>
  <c r="CD11" i="2"/>
  <c r="CF11" i="2"/>
  <c r="CH15" i="2"/>
  <c r="CF15" i="2"/>
  <c r="CE15" i="2"/>
  <c r="CD15" i="2"/>
  <c r="CH12" i="2"/>
  <c r="CD12" i="2"/>
  <c r="CF12" i="2"/>
  <c r="CE12" i="2"/>
  <c r="CJ28" i="2"/>
  <c r="CK28" i="2"/>
  <c r="CI28" i="2"/>
  <c r="CM28" i="2"/>
  <c r="CH19" i="2"/>
  <c r="CE19" i="2"/>
  <c r="CD19" i="2"/>
  <c r="CF19" i="2"/>
  <c r="CH51" i="2"/>
  <c r="CF51" i="2"/>
  <c r="CE51" i="2"/>
  <c r="CD51" i="2"/>
  <c r="CH43" i="2"/>
  <c r="CF43" i="2"/>
  <c r="CE43" i="2"/>
  <c r="CD43" i="2"/>
  <c r="CH47" i="2"/>
  <c r="CF47" i="2"/>
  <c r="CE47" i="2"/>
  <c r="CD47" i="2"/>
  <c r="CH27" i="2"/>
  <c r="CF27" i="2"/>
  <c r="CD27" i="2"/>
  <c r="CE27" i="2"/>
  <c r="CA46" i="2"/>
  <c r="CC46" i="2"/>
  <c r="BY46" i="2"/>
  <c r="BZ46" i="2"/>
  <c r="CA55" i="2"/>
  <c r="BZ55" i="2"/>
  <c r="BY55" i="2"/>
  <c r="CC55" i="2"/>
  <c r="CA41" i="2"/>
  <c r="CC41" i="2"/>
  <c r="BY41" i="2"/>
  <c r="BZ41" i="2"/>
  <c r="CA14" i="2"/>
  <c r="BY14" i="2"/>
  <c r="CC14" i="2"/>
  <c r="BZ14" i="2"/>
  <c r="CA25" i="2"/>
  <c r="BZ25" i="2"/>
  <c r="BY25" i="2"/>
  <c r="CC25" i="2"/>
  <c r="CA53" i="2"/>
  <c r="BY53" i="2"/>
  <c r="BZ53" i="2"/>
  <c r="CC53" i="2"/>
  <c r="CH39" i="2"/>
  <c r="CF39" i="2"/>
  <c r="CE39" i="2"/>
  <c r="CD39" i="2"/>
  <c r="CH54" i="2"/>
  <c r="CF54" i="2"/>
  <c r="CE54" i="2"/>
  <c r="CD54" i="2"/>
  <c r="CK18" i="2"/>
  <c r="CI18" i="2"/>
  <c r="CM18" i="2"/>
  <c r="CJ18" i="2"/>
  <c r="CA37" i="2"/>
  <c r="BY37" i="2"/>
  <c r="BZ37" i="2"/>
  <c r="CC37" i="2"/>
  <c r="CM9" i="2"/>
  <c r="CK9" i="2"/>
  <c r="CJ9" i="2"/>
  <c r="CI9" i="2"/>
  <c r="CA30" i="2"/>
  <c r="CC30" i="2"/>
  <c r="BZ30" i="2"/>
  <c r="BY30" i="2"/>
  <c r="CK50" i="2"/>
  <c r="CJ50" i="2"/>
  <c r="CI50" i="2"/>
  <c r="CM50" i="2"/>
  <c r="CA42" i="2"/>
  <c r="CC42" i="2"/>
  <c r="BY42" i="2"/>
  <c r="BZ42" i="2"/>
  <c r="CA20" i="2"/>
  <c r="BY20" i="2"/>
  <c r="CC20" i="2"/>
  <c r="BZ20" i="2"/>
  <c r="CA29" i="2"/>
  <c r="CC29" i="2"/>
  <c r="BZ29" i="2"/>
  <c r="BY29" i="2"/>
  <c r="CA57" i="2"/>
  <c r="CC57" i="2"/>
  <c r="BY57" i="2"/>
  <c r="BZ57" i="2"/>
  <c r="CA32" i="2"/>
  <c r="BZ32" i="2"/>
  <c r="BY32" i="2"/>
  <c r="CC32" i="2"/>
  <c r="CI24" i="2"/>
  <c r="CM24" i="2"/>
  <c r="CK24" i="2"/>
  <c r="CJ24" i="2"/>
  <c r="CI38" i="2"/>
  <c r="CM38" i="2"/>
  <c r="CJ38" i="2"/>
  <c r="CK38" i="2"/>
  <c r="CA49" i="2"/>
  <c r="BY49" i="2"/>
  <c r="CC49" i="2"/>
  <c r="BZ49" i="2"/>
  <c r="CK40" i="2"/>
  <c r="CJ40" i="2"/>
  <c r="CI40" i="2"/>
  <c r="CM40" i="2"/>
  <c r="CA21" i="2"/>
  <c r="BY21" i="2"/>
  <c r="CC21" i="2"/>
  <c r="BZ21" i="2"/>
  <c r="CA58" i="2"/>
  <c r="CC58" i="2"/>
  <c r="BY58" i="2"/>
  <c r="BZ58" i="2"/>
  <c r="CH32" i="2" l="1"/>
  <c r="CF32" i="2"/>
  <c r="CD32" i="2"/>
  <c r="CE32" i="2"/>
  <c r="CH53" i="2"/>
  <c r="CE53" i="2"/>
  <c r="CD53" i="2"/>
  <c r="CF53" i="2"/>
  <c r="CH14" i="2"/>
  <c r="CE14" i="2"/>
  <c r="CD14" i="2"/>
  <c r="CF14" i="2"/>
  <c r="CK56" i="2"/>
  <c r="CJ56" i="2"/>
  <c r="CI56" i="2"/>
  <c r="CM56" i="2"/>
  <c r="CM27" i="2"/>
  <c r="CI27" i="2"/>
  <c r="CJ27" i="2"/>
  <c r="CK27" i="2"/>
  <c r="CM19" i="2"/>
  <c r="CJ19" i="2"/>
  <c r="CI19" i="2"/>
  <c r="CK19" i="2"/>
  <c r="CM31" i="2"/>
  <c r="CK31" i="2"/>
  <c r="CJ31" i="2"/>
  <c r="CI31" i="2"/>
  <c r="CR50" i="2"/>
  <c r="CN50" i="2"/>
  <c r="CP50" i="2"/>
  <c r="CO50" i="2"/>
  <c r="CH25" i="2"/>
  <c r="CF25" i="2"/>
  <c r="CD25" i="2"/>
  <c r="CE25" i="2"/>
  <c r="CR28" i="2"/>
  <c r="CO28" i="2"/>
  <c r="CN28" i="2"/>
  <c r="CP28" i="2"/>
  <c r="CR22" i="2"/>
  <c r="CP22" i="2"/>
  <c r="CO22" i="2"/>
  <c r="CN22" i="2"/>
  <c r="CH33" i="2"/>
  <c r="CF33" i="2"/>
  <c r="CE33" i="2"/>
  <c r="CD33" i="2"/>
  <c r="CH58" i="2"/>
  <c r="CD58" i="2"/>
  <c r="CF58" i="2"/>
  <c r="CE58" i="2"/>
  <c r="CR38" i="2"/>
  <c r="CO38" i="2"/>
  <c r="CP38" i="2"/>
  <c r="CN38" i="2"/>
  <c r="CH26" i="2"/>
  <c r="CE26" i="2"/>
  <c r="CF26" i="2"/>
  <c r="CD26" i="2"/>
  <c r="CI54" i="2"/>
  <c r="CM54" i="2"/>
  <c r="CK54" i="2"/>
  <c r="CJ54" i="2"/>
  <c r="CH21" i="2"/>
  <c r="CE21" i="2"/>
  <c r="CD21" i="2"/>
  <c r="CF21" i="2"/>
  <c r="CH49" i="2"/>
  <c r="CE49" i="2"/>
  <c r="CD49" i="2"/>
  <c r="CF49" i="2"/>
  <c r="CR18" i="2"/>
  <c r="CP18" i="2"/>
  <c r="CO18" i="2"/>
  <c r="CN18" i="2"/>
  <c r="CR36" i="2"/>
  <c r="CP36" i="2"/>
  <c r="CO36" i="2"/>
  <c r="CN36" i="2"/>
  <c r="CH45" i="2"/>
  <c r="CD45" i="2"/>
  <c r="CF45" i="2"/>
  <c r="CE45" i="2"/>
  <c r="CR40" i="2"/>
  <c r="CO40" i="2"/>
  <c r="CN40" i="2"/>
  <c r="CP40" i="2"/>
  <c r="CH37" i="2"/>
  <c r="CF37" i="2"/>
  <c r="CD37" i="2"/>
  <c r="CE37" i="2"/>
  <c r="CH55" i="2"/>
  <c r="CE55" i="2"/>
  <c r="CD55" i="2"/>
  <c r="CF55" i="2"/>
  <c r="CH13" i="2"/>
  <c r="CF13" i="2"/>
  <c r="CE13" i="2"/>
  <c r="CD13" i="2"/>
  <c r="CM43" i="2"/>
  <c r="CK43" i="2"/>
  <c r="CJ43" i="2"/>
  <c r="CI43" i="2"/>
  <c r="CM12" i="2"/>
  <c r="CK12" i="2"/>
  <c r="CJ12" i="2"/>
  <c r="CI12" i="2"/>
  <c r="CM11" i="2"/>
  <c r="CK11" i="2"/>
  <c r="CJ11" i="2"/>
  <c r="CI11" i="2"/>
  <c r="CK34" i="2"/>
  <c r="CI34" i="2"/>
  <c r="CM34" i="2"/>
  <c r="CJ34" i="2"/>
  <c r="CH20" i="2"/>
  <c r="CF20" i="2"/>
  <c r="CD20" i="2"/>
  <c r="CE20" i="2"/>
  <c r="CR24" i="2"/>
  <c r="CO24" i="2"/>
  <c r="CP24" i="2"/>
  <c r="CN24" i="2"/>
  <c r="CH57" i="2"/>
  <c r="CE57" i="2"/>
  <c r="CF57" i="2"/>
  <c r="CD57" i="2"/>
  <c r="CH41" i="2"/>
  <c r="CF41" i="2"/>
  <c r="CE41" i="2"/>
  <c r="CD41" i="2"/>
  <c r="CH46" i="2"/>
  <c r="CF46" i="2"/>
  <c r="CE46" i="2"/>
  <c r="CD46" i="2"/>
  <c r="CH48" i="2"/>
  <c r="CE48" i="2"/>
  <c r="CF48" i="2"/>
  <c r="CD48" i="2"/>
  <c r="CH10" i="2"/>
  <c r="CF10" i="2"/>
  <c r="CE10" i="2"/>
  <c r="CD10" i="2"/>
  <c r="CH17" i="2"/>
  <c r="CF17" i="2"/>
  <c r="CD17" i="2"/>
  <c r="CE17" i="2"/>
  <c r="CH16" i="2"/>
  <c r="CD16" i="2"/>
  <c r="CF16" i="2"/>
  <c r="CE16" i="2"/>
  <c r="CH29" i="2"/>
  <c r="CD29" i="2"/>
  <c r="CF29" i="2"/>
  <c r="CE29" i="2"/>
  <c r="CH42" i="2"/>
  <c r="CF42" i="2"/>
  <c r="CE42" i="2"/>
  <c r="CD42" i="2"/>
  <c r="CH30" i="2"/>
  <c r="CF30" i="2"/>
  <c r="CE30" i="2"/>
  <c r="CD30" i="2"/>
  <c r="CR9" i="2"/>
  <c r="CO9" i="2"/>
  <c r="CN9" i="2"/>
  <c r="CP9" i="2"/>
  <c r="CM39" i="2"/>
  <c r="CK39" i="2"/>
  <c r="CJ39" i="2"/>
  <c r="CI39" i="2"/>
  <c r="CM47" i="2"/>
  <c r="CJ47" i="2"/>
  <c r="CI47" i="2"/>
  <c r="CK47" i="2"/>
  <c r="CM51" i="2"/>
  <c r="CJ51" i="2"/>
  <c r="CI51" i="2"/>
  <c r="CK51" i="2"/>
  <c r="CM15" i="2"/>
  <c r="CK15" i="2"/>
  <c r="CI15" i="2"/>
  <c r="CJ15" i="2"/>
  <c r="CJ44" i="2"/>
  <c r="CK44" i="2"/>
  <c r="CI44" i="2"/>
  <c r="CM44" i="2"/>
  <c r="CK52" i="2"/>
  <c r="CM52" i="2"/>
  <c r="CJ52" i="2"/>
  <c r="CI52" i="2"/>
  <c r="CJ23" i="2"/>
  <c r="CI23" i="2"/>
  <c r="CM23" i="2"/>
  <c r="CK23" i="2"/>
  <c r="CK35" i="2"/>
  <c r="CM35" i="2"/>
  <c r="CJ35" i="2"/>
  <c r="CI35" i="2"/>
  <c r="CR54" i="2" l="1"/>
  <c r="CO54" i="2"/>
  <c r="CN54" i="2"/>
  <c r="CP54" i="2"/>
  <c r="CR15" i="2"/>
  <c r="CO15" i="2"/>
  <c r="CN15" i="2"/>
  <c r="CP15" i="2"/>
  <c r="CR47" i="2"/>
  <c r="CP47" i="2"/>
  <c r="CO47" i="2"/>
  <c r="CN47" i="2"/>
  <c r="CI42" i="2"/>
  <c r="CM42" i="2"/>
  <c r="CK42" i="2"/>
  <c r="CJ42" i="2"/>
  <c r="CM16" i="2"/>
  <c r="CK16" i="2"/>
  <c r="CI16" i="2"/>
  <c r="CJ16" i="2"/>
  <c r="CK46" i="2"/>
  <c r="CJ46" i="2"/>
  <c r="CM46" i="2"/>
  <c r="CI46" i="2"/>
  <c r="CM57" i="2"/>
  <c r="CK57" i="2"/>
  <c r="CJ57" i="2"/>
  <c r="CI57" i="2"/>
  <c r="CI20" i="2"/>
  <c r="CM20" i="2"/>
  <c r="CK20" i="2"/>
  <c r="CJ20" i="2"/>
  <c r="CR43" i="2"/>
  <c r="CO43" i="2"/>
  <c r="CN43" i="2"/>
  <c r="CP43" i="2"/>
  <c r="CJ55" i="2"/>
  <c r="CK55" i="2"/>
  <c r="CI55" i="2"/>
  <c r="CM55" i="2"/>
  <c r="CT40" i="2"/>
  <c r="CS40" i="2"/>
  <c r="CW40" i="2"/>
  <c r="CU40" i="2"/>
  <c r="CU36" i="2"/>
  <c r="CW36" i="2"/>
  <c r="CT36" i="2"/>
  <c r="CS36" i="2"/>
  <c r="CI49" i="2"/>
  <c r="CM49" i="2"/>
  <c r="CJ49" i="2"/>
  <c r="CK49" i="2"/>
  <c r="CR34" i="2"/>
  <c r="CP34" i="2"/>
  <c r="CO34" i="2"/>
  <c r="CN34" i="2"/>
  <c r="CU38" i="2"/>
  <c r="CW38" i="2"/>
  <c r="CS38" i="2"/>
  <c r="CT38" i="2"/>
  <c r="CM33" i="2"/>
  <c r="CK33" i="2"/>
  <c r="CJ33" i="2"/>
  <c r="CI33" i="2"/>
  <c r="CW28" i="2"/>
  <c r="CT28" i="2"/>
  <c r="CU28" i="2"/>
  <c r="CS28" i="2"/>
  <c r="CU50" i="2"/>
  <c r="CS50" i="2"/>
  <c r="CW50" i="2"/>
  <c r="CT50" i="2"/>
  <c r="CR19" i="2"/>
  <c r="CP19" i="2"/>
  <c r="CO19" i="2"/>
  <c r="CN19" i="2"/>
  <c r="CM53" i="2"/>
  <c r="CI53" i="2"/>
  <c r="CK53" i="2"/>
  <c r="CJ53" i="2"/>
  <c r="CR23" i="2"/>
  <c r="CP23" i="2"/>
  <c r="CO23" i="2"/>
  <c r="CN23" i="2"/>
  <c r="CR56" i="2"/>
  <c r="CP56" i="2"/>
  <c r="CO56" i="2"/>
  <c r="CN56" i="2"/>
  <c r="CR35" i="2"/>
  <c r="CP35" i="2"/>
  <c r="CN35" i="2"/>
  <c r="CO35" i="2"/>
  <c r="CR52" i="2"/>
  <c r="CN52" i="2"/>
  <c r="CP52" i="2"/>
  <c r="CO52" i="2"/>
  <c r="CW9" i="2"/>
  <c r="CU9" i="2"/>
  <c r="CT9" i="2"/>
  <c r="CS9" i="2"/>
  <c r="CM10" i="2"/>
  <c r="CK10" i="2"/>
  <c r="CJ10" i="2"/>
  <c r="CI10" i="2"/>
  <c r="CR11" i="2"/>
  <c r="CN11" i="2"/>
  <c r="CP11" i="2"/>
  <c r="CO11" i="2"/>
  <c r="CR44" i="2"/>
  <c r="CO44" i="2"/>
  <c r="CN44" i="2"/>
  <c r="CP44" i="2"/>
  <c r="CR51" i="2"/>
  <c r="CO51" i="2"/>
  <c r="CN51" i="2"/>
  <c r="CP51" i="2"/>
  <c r="CR39" i="2"/>
  <c r="CP39" i="2"/>
  <c r="CO39" i="2"/>
  <c r="CN39" i="2"/>
  <c r="CI30" i="2"/>
  <c r="CK30" i="2"/>
  <c r="CJ30" i="2"/>
  <c r="CM30" i="2"/>
  <c r="CM29" i="2"/>
  <c r="CK29" i="2"/>
  <c r="CJ29" i="2"/>
  <c r="CI29" i="2"/>
  <c r="CJ17" i="2"/>
  <c r="CK17" i="2"/>
  <c r="CI17" i="2"/>
  <c r="CM17" i="2"/>
  <c r="CM48" i="2"/>
  <c r="CI48" i="2"/>
  <c r="CJ48" i="2"/>
  <c r="CK48" i="2"/>
  <c r="CJ41" i="2"/>
  <c r="CM41" i="2"/>
  <c r="CK41" i="2"/>
  <c r="CI41" i="2"/>
  <c r="CU24" i="2"/>
  <c r="CT24" i="2"/>
  <c r="CS24" i="2"/>
  <c r="CW24" i="2"/>
  <c r="CR12" i="2"/>
  <c r="CP12" i="2"/>
  <c r="CO12" i="2"/>
  <c r="CN12" i="2"/>
  <c r="CM13" i="2"/>
  <c r="CK13" i="2"/>
  <c r="CI13" i="2"/>
  <c r="CJ13" i="2"/>
  <c r="CM37" i="2"/>
  <c r="CK37" i="2"/>
  <c r="CJ37" i="2"/>
  <c r="CI37" i="2"/>
  <c r="CI45" i="2"/>
  <c r="CM45" i="2"/>
  <c r="CK45" i="2"/>
  <c r="CJ45" i="2"/>
  <c r="CW18" i="2"/>
  <c r="CU18" i="2"/>
  <c r="CT18" i="2"/>
  <c r="CS18" i="2"/>
  <c r="CM21" i="2"/>
  <c r="CJ21" i="2"/>
  <c r="CK21" i="2"/>
  <c r="CI21" i="2"/>
  <c r="CJ26" i="2"/>
  <c r="CI26" i="2"/>
  <c r="CM26" i="2"/>
  <c r="CK26" i="2"/>
  <c r="CK58" i="2"/>
  <c r="CM58" i="2"/>
  <c r="CJ58" i="2"/>
  <c r="CI58" i="2"/>
  <c r="CU22" i="2"/>
  <c r="CT22" i="2"/>
  <c r="CW22" i="2"/>
  <c r="CS22" i="2"/>
  <c r="CM25" i="2"/>
  <c r="CK25" i="2"/>
  <c r="CI25" i="2"/>
  <c r="CJ25" i="2"/>
  <c r="CR31" i="2"/>
  <c r="CP31" i="2"/>
  <c r="CO31" i="2"/>
  <c r="CN31" i="2"/>
  <c r="CR27" i="2"/>
  <c r="CP27" i="2"/>
  <c r="CO27" i="2"/>
  <c r="CN27" i="2"/>
  <c r="CM14" i="2"/>
  <c r="CI14" i="2"/>
  <c r="CK14" i="2"/>
  <c r="CJ14" i="2"/>
  <c r="CM32" i="2"/>
  <c r="CK32" i="2"/>
  <c r="CJ32" i="2"/>
  <c r="CI32" i="2"/>
  <c r="CR46" i="2" l="1"/>
  <c r="CP46" i="2"/>
  <c r="CO46" i="2"/>
  <c r="CN46" i="2"/>
  <c r="CR13" i="2"/>
  <c r="CP13" i="2"/>
  <c r="CN13" i="2"/>
  <c r="CO13" i="2"/>
  <c r="CR48" i="2"/>
  <c r="CN48" i="2"/>
  <c r="CO48" i="2"/>
  <c r="CP48" i="2"/>
  <c r="CS39" i="2"/>
  <c r="CW39" i="2"/>
  <c r="CU39" i="2"/>
  <c r="CT39" i="2"/>
  <c r="CW44" i="2"/>
  <c r="CU44" i="2"/>
  <c r="CT44" i="2"/>
  <c r="CS44" i="2"/>
  <c r="CT52" i="2"/>
  <c r="CU52" i="2"/>
  <c r="CS52" i="2"/>
  <c r="CW52" i="2"/>
  <c r="CU56" i="2"/>
  <c r="CT56" i="2"/>
  <c r="CW56" i="2"/>
  <c r="CS56" i="2"/>
  <c r="CR53" i="2"/>
  <c r="CO53" i="2"/>
  <c r="CP53" i="2"/>
  <c r="CN53" i="2"/>
  <c r="CR17" i="2"/>
  <c r="CP17" i="2"/>
  <c r="CN17" i="2"/>
  <c r="CO17" i="2"/>
  <c r="CR30" i="2"/>
  <c r="CP30" i="2"/>
  <c r="CO30" i="2"/>
  <c r="CN30" i="2"/>
  <c r="CR58" i="2"/>
  <c r="CP58" i="2"/>
  <c r="CO58" i="2"/>
  <c r="CN58" i="2"/>
  <c r="DB36" i="2"/>
  <c r="CY36" i="2"/>
  <c r="CX36" i="2"/>
  <c r="CZ36" i="2"/>
  <c r="CR20" i="2"/>
  <c r="CP20" i="2"/>
  <c r="CO20" i="2"/>
  <c r="CN20" i="2"/>
  <c r="CR42" i="2"/>
  <c r="CO42" i="2"/>
  <c r="CN42" i="2"/>
  <c r="CP42" i="2"/>
  <c r="CR29" i="2"/>
  <c r="CP29" i="2"/>
  <c r="CN29" i="2"/>
  <c r="CO29" i="2"/>
  <c r="CR10" i="2"/>
  <c r="CP10" i="2"/>
  <c r="CO10" i="2"/>
  <c r="CN10" i="2"/>
  <c r="DB40" i="2"/>
  <c r="CZ40" i="2"/>
  <c r="CX40" i="2"/>
  <c r="CY40" i="2"/>
  <c r="CR55" i="2"/>
  <c r="CP55" i="2"/>
  <c r="CO55" i="2"/>
  <c r="CN55" i="2"/>
  <c r="DB50" i="2"/>
  <c r="CX50" i="2"/>
  <c r="CY50" i="2"/>
  <c r="CZ50" i="2"/>
  <c r="CR32" i="2"/>
  <c r="CP32" i="2"/>
  <c r="CO32" i="2"/>
  <c r="CN32" i="2"/>
  <c r="CU27" i="2"/>
  <c r="CT27" i="2"/>
  <c r="CS27" i="2"/>
  <c r="CW27" i="2"/>
  <c r="CR25" i="2"/>
  <c r="CN25" i="2"/>
  <c r="CP25" i="2"/>
  <c r="CO25" i="2"/>
  <c r="CR21" i="2"/>
  <c r="CP21" i="2"/>
  <c r="CO21" i="2"/>
  <c r="CN21" i="2"/>
  <c r="DB22" i="2"/>
  <c r="CZ22" i="2"/>
  <c r="CY22" i="2"/>
  <c r="CX22" i="2"/>
  <c r="CR41" i="2"/>
  <c r="CP41" i="2"/>
  <c r="CN41" i="2"/>
  <c r="CO41" i="2"/>
  <c r="DB38" i="2"/>
  <c r="CY38" i="2"/>
  <c r="CX38" i="2"/>
  <c r="CZ38" i="2"/>
  <c r="CR49" i="2"/>
  <c r="CP49" i="2"/>
  <c r="CO49" i="2"/>
  <c r="CN49" i="2"/>
  <c r="DB24" i="2"/>
  <c r="CX24" i="2"/>
  <c r="CZ24" i="2"/>
  <c r="CY24" i="2"/>
  <c r="CR45" i="2"/>
  <c r="CP45" i="2"/>
  <c r="CO45" i="2"/>
  <c r="CN45" i="2"/>
  <c r="CR33" i="2"/>
  <c r="CP33" i="2"/>
  <c r="CO33" i="2"/>
  <c r="CN33" i="2"/>
  <c r="CT34" i="2"/>
  <c r="CU34" i="2"/>
  <c r="CS34" i="2"/>
  <c r="CW34" i="2"/>
  <c r="CW15" i="2"/>
  <c r="CU15" i="2"/>
  <c r="CT15" i="2"/>
  <c r="CS15" i="2"/>
  <c r="CR26" i="2"/>
  <c r="CO26" i="2"/>
  <c r="CP26" i="2"/>
  <c r="CN26" i="2"/>
  <c r="CR14" i="2"/>
  <c r="CN14" i="2"/>
  <c r="CP14" i="2"/>
  <c r="CO14" i="2"/>
  <c r="CT31" i="2"/>
  <c r="CS31" i="2"/>
  <c r="CW31" i="2"/>
  <c r="CU31" i="2"/>
  <c r="DB18" i="2"/>
  <c r="CZ18" i="2"/>
  <c r="CY18" i="2"/>
  <c r="CX18" i="2"/>
  <c r="CR37" i="2"/>
  <c r="CP37" i="2"/>
  <c r="CO37" i="2"/>
  <c r="CN37" i="2"/>
  <c r="CW12" i="2"/>
  <c r="CU12" i="2"/>
  <c r="CT12" i="2"/>
  <c r="CS12" i="2"/>
  <c r="CW51" i="2"/>
  <c r="CU51" i="2"/>
  <c r="CT51" i="2"/>
  <c r="CS51" i="2"/>
  <c r="CW11" i="2"/>
  <c r="CU11" i="2"/>
  <c r="CT11" i="2"/>
  <c r="CS11" i="2"/>
  <c r="DB9" i="2"/>
  <c r="CZ9" i="2"/>
  <c r="CY9" i="2"/>
  <c r="CX9" i="2"/>
  <c r="CS35" i="2"/>
  <c r="CW35" i="2"/>
  <c r="CU35" i="2"/>
  <c r="CT35" i="2"/>
  <c r="CU23" i="2"/>
  <c r="CW23" i="2"/>
  <c r="CT23" i="2"/>
  <c r="CS23" i="2"/>
  <c r="CU19" i="2"/>
  <c r="CT19" i="2"/>
  <c r="CS19" i="2"/>
  <c r="CW19" i="2"/>
  <c r="DB28" i="2"/>
  <c r="CX28" i="2"/>
  <c r="CZ28" i="2"/>
  <c r="CY28" i="2"/>
  <c r="CS43" i="2"/>
  <c r="CU43" i="2"/>
  <c r="CT43" i="2"/>
  <c r="CW43" i="2"/>
  <c r="CR57" i="2"/>
  <c r="CP57" i="2"/>
  <c r="CO57" i="2"/>
  <c r="CN57" i="2"/>
  <c r="CR16" i="2"/>
  <c r="CN16" i="2"/>
  <c r="CP16" i="2"/>
  <c r="CO16" i="2"/>
  <c r="CT47" i="2"/>
  <c r="CW47" i="2"/>
  <c r="CU47" i="2"/>
  <c r="CS47" i="2"/>
  <c r="CU54" i="2"/>
  <c r="CS54" i="2"/>
  <c r="CT54" i="2"/>
  <c r="CW54" i="2"/>
  <c r="DB54" i="2" l="1"/>
  <c r="CY54" i="2"/>
  <c r="CZ54" i="2"/>
  <c r="CX54" i="2"/>
  <c r="DB19" i="2"/>
  <c r="CY19" i="2"/>
  <c r="CX19" i="2"/>
  <c r="CZ19" i="2"/>
  <c r="DB12" i="2"/>
  <c r="CX12" i="2"/>
  <c r="CZ12" i="2"/>
  <c r="CY12" i="2"/>
  <c r="CW14" i="2"/>
  <c r="CU14" i="2"/>
  <c r="CT14" i="2"/>
  <c r="CS14" i="2"/>
  <c r="CU33" i="2"/>
  <c r="CS33" i="2"/>
  <c r="CW33" i="2"/>
  <c r="CT33" i="2"/>
  <c r="DC38" i="2"/>
  <c r="DD38" i="2"/>
  <c r="DE38" i="2"/>
  <c r="DG38" i="2"/>
  <c r="CT25" i="2"/>
  <c r="CS25" i="2"/>
  <c r="CU25" i="2"/>
  <c r="CW25" i="2"/>
  <c r="CW10" i="2"/>
  <c r="CU10" i="2"/>
  <c r="CS10" i="2"/>
  <c r="CT10" i="2"/>
  <c r="DE36" i="2"/>
  <c r="DD36" i="2"/>
  <c r="DC36" i="2"/>
  <c r="DG36" i="2"/>
  <c r="CU53" i="2"/>
  <c r="CW53" i="2"/>
  <c r="CT53" i="2"/>
  <c r="CS53" i="2"/>
  <c r="DB34" i="2"/>
  <c r="CZ34" i="2"/>
  <c r="CY34" i="2"/>
  <c r="CX34" i="2"/>
  <c r="DB27" i="2"/>
  <c r="CX27" i="2"/>
  <c r="CZ27" i="2"/>
  <c r="CY27" i="2"/>
  <c r="DB52" i="2"/>
  <c r="CZ52" i="2"/>
  <c r="CY52" i="2"/>
  <c r="CX52" i="2"/>
  <c r="DB31" i="2"/>
  <c r="CY31" i="2"/>
  <c r="CZ31" i="2"/>
  <c r="CX31" i="2"/>
  <c r="DB56" i="2"/>
  <c r="CX56" i="2"/>
  <c r="CZ56" i="2"/>
  <c r="CY56" i="2"/>
  <c r="DB43" i="2"/>
  <c r="CZ43" i="2"/>
  <c r="CX43" i="2"/>
  <c r="CY43" i="2"/>
  <c r="DB39" i="2"/>
  <c r="CZ39" i="2"/>
  <c r="CY39" i="2"/>
  <c r="CX39" i="2"/>
  <c r="DB11" i="2"/>
  <c r="CZ11" i="2"/>
  <c r="CY11" i="2"/>
  <c r="CX11" i="2"/>
  <c r="DE18" i="2"/>
  <c r="DD18" i="2"/>
  <c r="DC18" i="2"/>
  <c r="DG18" i="2"/>
  <c r="DB15" i="2"/>
  <c r="CZ15" i="2"/>
  <c r="CY15" i="2"/>
  <c r="CX15" i="2"/>
  <c r="DC24" i="2"/>
  <c r="DG24" i="2"/>
  <c r="DE24" i="2"/>
  <c r="DD24" i="2"/>
  <c r="DC22" i="2"/>
  <c r="DE22" i="2"/>
  <c r="DD22" i="2"/>
  <c r="DG22" i="2"/>
  <c r="CT32" i="2"/>
  <c r="CW32" i="2"/>
  <c r="CU32" i="2"/>
  <c r="CS32" i="2"/>
  <c r="CT55" i="2"/>
  <c r="CU55" i="2"/>
  <c r="CW55" i="2"/>
  <c r="CS55" i="2"/>
  <c r="CS42" i="2"/>
  <c r="CU42" i="2"/>
  <c r="CT42" i="2"/>
  <c r="CW42" i="2"/>
  <c r="CW30" i="2"/>
  <c r="CU30" i="2"/>
  <c r="CT30" i="2"/>
  <c r="CS30" i="2"/>
  <c r="DB47" i="2"/>
  <c r="CY47" i="2"/>
  <c r="CX47" i="2"/>
  <c r="CZ47" i="2"/>
  <c r="DB23" i="2"/>
  <c r="CZ23" i="2"/>
  <c r="CY23" i="2"/>
  <c r="CX23" i="2"/>
  <c r="DB35" i="2"/>
  <c r="CZ35" i="2"/>
  <c r="CY35" i="2"/>
  <c r="CX35" i="2"/>
  <c r="CW16" i="2"/>
  <c r="CU16" i="2"/>
  <c r="CT16" i="2"/>
  <c r="CS16" i="2"/>
  <c r="CW13" i="2"/>
  <c r="CU13" i="2"/>
  <c r="CT13" i="2"/>
  <c r="CS13" i="2"/>
  <c r="CS57" i="2"/>
  <c r="CU57" i="2"/>
  <c r="CT57" i="2"/>
  <c r="CW57" i="2"/>
  <c r="DD28" i="2"/>
  <c r="DG28" i="2"/>
  <c r="DE28" i="2"/>
  <c r="DC28" i="2"/>
  <c r="DG9" i="2"/>
  <c r="DD9" i="2"/>
  <c r="DE9" i="2"/>
  <c r="DC9" i="2"/>
  <c r="DB51" i="2"/>
  <c r="CZ51" i="2"/>
  <c r="CY51" i="2"/>
  <c r="CX51" i="2"/>
  <c r="CW37" i="2"/>
  <c r="CS37" i="2"/>
  <c r="CU37" i="2"/>
  <c r="CT37" i="2"/>
  <c r="CS26" i="2"/>
  <c r="CT26" i="2"/>
  <c r="CW26" i="2"/>
  <c r="CU26" i="2"/>
  <c r="CU45" i="2"/>
  <c r="CW45" i="2"/>
  <c r="CT45" i="2"/>
  <c r="CS45" i="2"/>
  <c r="CS49" i="2"/>
  <c r="CT49" i="2"/>
  <c r="CW49" i="2"/>
  <c r="CU49" i="2"/>
  <c r="CU41" i="2"/>
  <c r="CW41" i="2"/>
  <c r="CT41" i="2"/>
  <c r="CS41" i="2"/>
  <c r="CW21" i="2"/>
  <c r="CU21" i="2"/>
  <c r="CT21" i="2"/>
  <c r="CS21" i="2"/>
  <c r="DE50" i="2"/>
  <c r="DG50" i="2"/>
  <c r="DD50" i="2"/>
  <c r="DC50" i="2"/>
  <c r="DE40" i="2"/>
  <c r="DD40" i="2"/>
  <c r="DC40" i="2"/>
  <c r="DG40" i="2"/>
  <c r="CS29" i="2"/>
  <c r="CU29" i="2"/>
  <c r="CT29" i="2"/>
  <c r="CW29" i="2"/>
  <c r="CU20" i="2"/>
  <c r="CT20" i="2"/>
  <c r="CW20" i="2"/>
  <c r="CS20" i="2"/>
  <c r="CS58" i="2"/>
  <c r="CT58" i="2"/>
  <c r="CW58" i="2"/>
  <c r="CU58" i="2"/>
  <c r="CW17" i="2"/>
  <c r="CS17" i="2"/>
  <c r="CU17" i="2"/>
  <c r="CT17" i="2"/>
  <c r="DB44" i="2"/>
  <c r="CX44" i="2"/>
  <c r="CZ44" i="2"/>
  <c r="CY44" i="2"/>
  <c r="CT48" i="2"/>
  <c r="CW48" i="2"/>
  <c r="CU48" i="2"/>
  <c r="CS48" i="2"/>
  <c r="CT46" i="2"/>
  <c r="CW46" i="2"/>
  <c r="CU46" i="2"/>
  <c r="CS46" i="2"/>
  <c r="DJ38" i="2" l="1"/>
  <c r="DI38" i="2"/>
  <c r="DH38" i="2"/>
  <c r="DI50" i="2"/>
  <c r="DH50" i="2"/>
  <c r="DJ50" i="2"/>
  <c r="DB41" i="2"/>
  <c r="CY41" i="2"/>
  <c r="CZ41" i="2"/>
  <c r="CX41" i="2"/>
  <c r="DB45" i="2"/>
  <c r="CZ45" i="2"/>
  <c r="CY45" i="2"/>
  <c r="CX45" i="2"/>
  <c r="DD44" i="2"/>
  <c r="DG44" i="2"/>
  <c r="DE44" i="2"/>
  <c r="DC44" i="2"/>
  <c r="DB10" i="2"/>
  <c r="CZ10" i="2"/>
  <c r="CY10" i="2"/>
  <c r="CX10" i="2"/>
  <c r="DH40" i="2"/>
  <c r="DJ40" i="2"/>
  <c r="DI40" i="2"/>
  <c r="DB42" i="2"/>
  <c r="CY42" i="2"/>
  <c r="CX42" i="2"/>
  <c r="CZ42" i="2"/>
  <c r="DJ18" i="2"/>
  <c r="DI18" i="2"/>
  <c r="DH18" i="2"/>
  <c r="DJ36" i="2"/>
  <c r="DI36" i="2"/>
  <c r="DH36" i="2"/>
  <c r="DB25" i="2"/>
  <c r="CZ25" i="2"/>
  <c r="CY25" i="2"/>
  <c r="CX25" i="2"/>
  <c r="DB29" i="2"/>
  <c r="CZ29" i="2"/>
  <c r="CY29" i="2"/>
  <c r="CX29" i="2"/>
  <c r="DB58" i="2"/>
  <c r="CZ58" i="2"/>
  <c r="CY58" i="2"/>
  <c r="CX58" i="2"/>
  <c r="DB37" i="2"/>
  <c r="CZ37" i="2"/>
  <c r="CX37" i="2"/>
  <c r="CY37" i="2"/>
  <c r="DJ9" i="2"/>
  <c r="DI9" i="2"/>
  <c r="DH9" i="2"/>
  <c r="DB16" i="2"/>
  <c r="CY16" i="2"/>
  <c r="CZ16" i="2"/>
  <c r="CX16" i="2"/>
  <c r="DD23" i="2"/>
  <c r="DE23" i="2"/>
  <c r="DC23" i="2"/>
  <c r="DG23" i="2"/>
  <c r="DB30" i="2"/>
  <c r="CZ30" i="2"/>
  <c r="CX30" i="2"/>
  <c r="CY30" i="2"/>
  <c r="DG15" i="2"/>
  <c r="DD15" i="2"/>
  <c r="DE15" i="2"/>
  <c r="DC15" i="2"/>
  <c r="DG11" i="2"/>
  <c r="DD11" i="2"/>
  <c r="DE11" i="2"/>
  <c r="DC11" i="2"/>
  <c r="DC43" i="2"/>
  <c r="DE43" i="2"/>
  <c r="DD43" i="2"/>
  <c r="DG43" i="2"/>
  <c r="DD31" i="2"/>
  <c r="DC31" i="2"/>
  <c r="DE31" i="2"/>
  <c r="DG31" i="2"/>
  <c r="DG27" i="2"/>
  <c r="DE27" i="2"/>
  <c r="DD27" i="2"/>
  <c r="DC27" i="2"/>
  <c r="DB14" i="2"/>
  <c r="CY14" i="2"/>
  <c r="CX14" i="2"/>
  <c r="CZ14" i="2"/>
  <c r="DG19" i="2"/>
  <c r="DE19" i="2"/>
  <c r="DD19" i="2"/>
  <c r="DC19" i="2"/>
  <c r="DB20" i="2"/>
  <c r="CY20" i="2"/>
  <c r="CZ20" i="2"/>
  <c r="CX20" i="2"/>
  <c r="DB49" i="2"/>
  <c r="CY49" i="2"/>
  <c r="CX49" i="2"/>
  <c r="CZ49" i="2"/>
  <c r="DB26" i="2"/>
  <c r="CY26" i="2"/>
  <c r="CZ26" i="2"/>
  <c r="CX26" i="2"/>
  <c r="DB33" i="2"/>
  <c r="CZ33" i="2"/>
  <c r="CY33" i="2"/>
  <c r="CX33" i="2"/>
  <c r="DB57" i="2"/>
  <c r="CY57" i="2"/>
  <c r="CX57" i="2"/>
  <c r="CZ57" i="2"/>
  <c r="DJ22" i="2"/>
  <c r="DI22" i="2"/>
  <c r="DH22" i="2"/>
  <c r="DB46" i="2"/>
  <c r="CZ46" i="2"/>
  <c r="CY46" i="2"/>
  <c r="CX46" i="2"/>
  <c r="DB48" i="2"/>
  <c r="CZ48" i="2"/>
  <c r="CY48" i="2"/>
  <c r="CX48" i="2"/>
  <c r="DJ28" i="2"/>
  <c r="DI28" i="2"/>
  <c r="DH28" i="2"/>
  <c r="DB32" i="2"/>
  <c r="CZ32" i="2"/>
  <c r="CY32" i="2"/>
  <c r="CX32" i="2"/>
  <c r="DJ24" i="2"/>
  <c r="DI24" i="2"/>
  <c r="DH24" i="2"/>
  <c r="DB55" i="2"/>
  <c r="CX55" i="2"/>
  <c r="CZ55" i="2"/>
  <c r="CY55" i="2"/>
  <c r="DB53" i="2"/>
  <c r="CZ53" i="2"/>
  <c r="CY53" i="2"/>
  <c r="CX53" i="2"/>
  <c r="DB17" i="2"/>
  <c r="CZ17" i="2"/>
  <c r="CX17" i="2"/>
  <c r="CY17" i="2"/>
  <c r="DB21" i="2"/>
  <c r="CX21" i="2"/>
  <c r="CZ21" i="2"/>
  <c r="CY21" i="2"/>
  <c r="DE51" i="2"/>
  <c r="DD51" i="2"/>
  <c r="DC51" i="2"/>
  <c r="DG51" i="2"/>
  <c r="DB13" i="2"/>
  <c r="CX13" i="2"/>
  <c r="CZ13" i="2"/>
  <c r="CY13" i="2"/>
  <c r="DE35" i="2"/>
  <c r="DD35" i="2"/>
  <c r="DC35" i="2"/>
  <c r="DG35" i="2"/>
  <c r="DD47" i="2"/>
  <c r="DG47" i="2"/>
  <c r="DC47" i="2"/>
  <c r="DE47" i="2"/>
  <c r="DE39" i="2"/>
  <c r="DD39" i="2"/>
  <c r="DC39" i="2"/>
  <c r="DG39" i="2"/>
  <c r="DE56" i="2"/>
  <c r="DD56" i="2"/>
  <c r="DC56" i="2"/>
  <c r="DG56" i="2"/>
  <c r="DE52" i="2"/>
  <c r="DC52" i="2"/>
  <c r="DG52" i="2"/>
  <c r="DD52" i="2"/>
  <c r="DE34" i="2"/>
  <c r="DD34" i="2"/>
  <c r="DC34" i="2"/>
  <c r="DG34" i="2"/>
  <c r="DG12" i="2"/>
  <c r="DE12" i="2"/>
  <c r="DD12" i="2"/>
  <c r="DC12" i="2"/>
  <c r="DC54" i="2"/>
  <c r="DE54" i="2"/>
  <c r="DD54" i="2"/>
  <c r="DG54" i="2"/>
  <c r="DG29" i="2" l="1"/>
  <c r="DE29" i="2"/>
  <c r="DD29" i="2"/>
  <c r="DC29" i="2"/>
  <c r="DG21" i="2"/>
  <c r="DD21" i="2"/>
  <c r="DE21" i="2"/>
  <c r="DC21" i="2"/>
  <c r="DE58" i="2"/>
  <c r="DD58" i="2"/>
  <c r="DG58" i="2"/>
  <c r="DC58" i="2"/>
  <c r="DG25" i="2"/>
  <c r="DE25" i="2"/>
  <c r="DD25" i="2"/>
  <c r="DC25" i="2"/>
  <c r="DD57" i="2"/>
  <c r="DE57" i="2"/>
  <c r="DC57" i="2"/>
  <c r="DG57" i="2"/>
  <c r="DC26" i="2"/>
  <c r="DE26" i="2"/>
  <c r="DG26" i="2"/>
  <c r="DD26" i="2"/>
  <c r="DC20" i="2"/>
  <c r="DE20" i="2"/>
  <c r="DD20" i="2"/>
  <c r="DG20" i="2"/>
  <c r="DG14" i="2"/>
  <c r="DE14" i="2"/>
  <c r="DD14" i="2"/>
  <c r="DC14" i="2"/>
  <c r="DG41" i="2"/>
  <c r="DC41" i="2"/>
  <c r="DE41" i="2"/>
  <c r="DD41" i="2"/>
  <c r="DH23" i="2"/>
  <c r="DJ23" i="2"/>
  <c r="DI23" i="2"/>
  <c r="DI47" i="2"/>
  <c r="DH47" i="2"/>
  <c r="DJ47" i="2"/>
  <c r="DG13" i="2"/>
  <c r="DE13" i="2"/>
  <c r="DD13" i="2"/>
  <c r="DC13" i="2"/>
  <c r="DD53" i="2"/>
  <c r="DE53" i="2"/>
  <c r="DG53" i="2"/>
  <c r="DC53" i="2"/>
  <c r="DJ39" i="2"/>
  <c r="DI39" i="2"/>
  <c r="DH39" i="2"/>
  <c r="DJ35" i="2"/>
  <c r="DH35" i="2"/>
  <c r="DI35" i="2"/>
  <c r="DI51" i="2"/>
  <c r="DH51" i="2"/>
  <c r="DJ51" i="2"/>
  <c r="DG33" i="2"/>
  <c r="DE33" i="2"/>
  <c r="DC33" i="2"/>
  <c r="DD33" i="2"/>
  <c r="DG49" i="2"/>
  <c r="DE49" i="2"/>
  <c r="DD49" i="2"/>
  <c r="DC49" i="2"/>
  <c r="DJ19" i="2"/>
  <c r="DH19" i="2"/>
  <c r="DI19" i="2"/>
  <c r="DH27" i="2"/>
  <c r="DJ27" i="2"/>
  <c r="DI27" i="2"/>
  <c r="DI15" i="2"/>
  <c r="DH15" i="2"/>
  <c r="DJ15" i="2"/>
  <c r="DG10" i="2"/>
  <c r="DE10" i="2"/>
  <c r="DD10" i="2"/>
  <c r="DC10" i="2"/>
  <c r="DG45" i="2"/>
  <c r="DE45" i="2"/>
  <c r="DD45" i="2"/>
  <c r="DC45" i="2"/>
  <c r="DG37" i="2"/>
  <c r="DE37" i="2"/>
  <c r="DD37" i="2"/>
  <c r="DC37" i="2"/>
  <c r="DJ44" i="2"/>
  <c r="DI44" i="2"/>
  <c r="DH44" i="2"/>
  <c r="DJ11" i="2"/>
  <c r="DI11" i="2"/>
  <c r="DH11" i="2"/>
  <c r="DG30" i="2"/>
  <c r="DD30" i="2"/>
  <c r="DC30" i="2"/>
  <c r="DE30" i="2"/>
  <c r="DG16" i="2"/>
  <c r="DE16" i="2"/>
  <c r="DD16" i="2"/>
  <c r="DC16" i="2"/>
  <c r="DI52" i="2"/>
  <c r="DH52" i="2"/>
  <c r="DJ52" i="2"/>
  <c r="DG48" i="2"/>
  <c r="DE48" i="2"/>
  <c r="DD48" i="2"/>
  <c r="DC48" i="2"/>
  <c r="DI31" i="2"/>
  <c r="DJ31" i="2"/>
  <c r="DH31" i="2"/>
  <c r="DD42" i="2"/>
  <c r="DC42" i="2"/>
  <c r="DG42" i="2"/>
  <c r="DE42" i="2"/>
  <c r="DJ12" i="2"/>
  <c r="DI12" i="2"/>
  <c r="DH12" i="2"/>
  <c r="DC17" i="2"/>
  <c r="DE17" i="2"/>
  <c r="DG17" i="2"/>
  <c r="DD17" i="2"/>
  <c r="DG55" i="2"/>
  <c r="DD55" i="2"/>
  <c r="DE55" i="2"/>
  <c r="DC55" i="2"/>
  <c r="DI54" i="2"/>
  <c r="DJ54" i="2"/>
  <c r="DH54" i="2"/>
  <c r="DI34" i="2"/>
  <c r="DJ34" i="2"/>
  <c r="DH34" i="2"/>
  <c r="DJ56" i="2"/>
  <c r="DH56" i="2"/>
  <c r="DI56" i="2"/>
  <c r="DE46" i="2"/>
  <c r="DD46" i="2"/>
  <c r="DG46" i="2"/>
  <c r="DC46" i="2"/>
  <c r="DJ43" i="2"/>
  <c r="DH43" i="2"/>
  <c r="DI43" i="2"/>
  <c r="DC32" i="2"/>
  <c r="DE32" i="2"/>
  <c r="DD32" i="2"/>
  <c r="DG32" i="2"/>
  <c r="DJ49" i="2" l="1"/>
  <c r="DI49" i="2"/>
  <c r="DH49" i="2"/>
  <c r="DH37" i="2"/>
  <c r="DJ37" i="2"/>
  <c r="DI37" i="2"/>
  <c r="DH10" i="2"/>
  <c r="DJ10" i="2"/>
  <c r="DI10" i="2"/>
  <c r="DH14" i="2"/>
  <c r="DJ14" i="2"/>
  <c r="DI14" i="2"/>
  <c r="DI25" i="2"/>
  <c r="DH25" i="2"/>
  <c r="DJ25" i="2"/>
  <c r="DJ21" i="2"/>
  <c r="DI21" i="2"/>
  <c r="DH21" i="2"/>
  <c r="DJ30" i="2"/>
  <c r="DH30" i="2"/>
  <c r="DI30" i="2"/>
  <c r="DJ26" i="2"/>
  <c r="DI26" i="2"/>
  <c r="DH26" i="2"/>
  <c r="DI55" i="2"/>
  <c r="DJ55" i="2"/>
  <c r="DH55" i="2"/>
  <c r="DJ33" i="2"/>
  <c r="DI33" i="2"/>
  <c r="DH33" i="2"/>
  <c r="DH20" i="2"/>
  <c r="DJ20" i="2"/>
  <c r="DI20" i="2"/>
  <c r="DJ57" i="2"/>
  <c r="DH57" i="2"/>
  <c r="DI57" i="2"/>
  <c r="DI32" i="2"/>
  <c r="DH32" i="2"/>
  <c r="DJ32" i="2"/>
  <c r="DJ46" i="2"/>
  <c r="DI46" i="2"/>
  <c r="DH46" i="2"/>
  <c r="DJ42" i="2"/>
  <c r="DI42" i="2"/>
  <c r="DH42" i="2"/>
  <c r="DI16" i="2"/>
  <c r="DJ16" i="2"/>
  <c r="DH16" i="2"/>
  <c r="DJ13" i="2"/>
  <c r="DI13" i="2"/>
  <c r="DH13" i="2"/>
  <c r="DH58" i="2"/>
  <c r="DJ58" i="2"/>
  <c r="DI58" i="2"/>
  <c r="DJ17" i="2"/>
  <c r="DI17" i="2"/>
  <c r="DH17" i="2"/>
  <c r="DJ48" i="2"/>
  <c r="DI48" i="2"/>
  <c r="DH48" i="2"/>
  <c r="DI45" i="2"/>
  <c r="DH45" i="2"/>
  <c r="DJ45" i="2"/>
  <c r="DJ53" i="2"/>
  <c r="DI53" i="2"/>
  <c r="DH53" i="2"/>
  <c r="DH41" i="2"/>
  <c r="DI41" i="2"/>
  <c r="DJ41" i="2"/>
  <c r="DJ29" i="2"/>
  <c r="DI29" i="2"/>
  <c r="DH29" i="2"/>
</calcChain>
</file>

<file path=xl/sharedStrings.xml><?xml version="1.0" encoding="utf-8"?>
<sst xmlns="http://schemas.openxmlformats.org/spreadsheetml/2006/main" count="453" uniqueCount="100">
  <si>
    <t>Seglingsledare:</t>
  </si>
  <si>
    <t xml:space="preserve">                         Datum</t>
  </si>
  <si>
    <t>Plats</t>
  </si>
  <si>
    <t>Rorsman</t>
  </si>
  <si>
    <t xml:space="preserve">Båt </t>
  </si>
  <si>
    <t>Segelnr</t>
  </si>
  <si>
    <t>Starttid</t>
  </si>
  <si>
    <t>Måltid</t>
  </si>
  <si>
    <t>Segladtid</t>
  </si>
  <si>
    <t>Korr. tid</t>
  </si>
  <si>
    <t>Ola Sandahl</t>
  </si>
  <si>
    <t>Melges 24</t>
  </si>
  <si>
    <t>SWE-554</t>
  </si>
  <si>
    <t>Björn Wahlström</t>
  </si>
  <si>
    <t>IOD</t>
  </si>
  <si>
    <t>S-69</t>
  </si>
  <si>
    <t>Segling</t>
  </si>
  <si>
    <t>Beräkning av starttider för jaktstart enligt SRS-systemet</t>
  </si>
  <si>
    <t>Banlängd (nm)</t>
  </si>
  <si>
    <t>Vindstyrka(m/s)</t>
  </si>
  <si>
    <t>Önskad målgångstid (hh:mm:ss)</t>
  </si>
  <si>
    <t>OBS beräkningarna gäller endast start och målgångstid under samma dygn</t>
  </si>
  <si>
    <t>s/nm för 1.00</t>
  </si>
  <si>
    <t xml:space="preserve">Tidstolerans för omräkning i % </t>
  </si>
  <si>
    <t>10-15% rekommenderas</t>
  </si>
  <si>
    <t>Tidigaste acceptabla målgångstid</t>
  </si>
  <si>
    <t>Senaste acceptabla målgångstid</t>
  </si>
  <si>
    <t>SRS-tal</t>
  </si>
  <si>
    <t>0-3 m/s</t>
  </si>
  <si>
    <t>Starttid for båt med 1.000</t>
  </si>
  <si>
    <t>4-6 m/s</t>
  </si>
  <si>
    <t>Datum</t>
  </si>
  <si>
    <t>X-ön runt</t>
  </si>
  <si>
    <t>7- m/s</t>
  </si>
  <si>
    <t>SRS</t>
  </si>
  <si>
    <t>Mattias Frode</t>
  </si>
  <si>
    <t>GBR-337</t>
  </si>
  <si>
    <t>Pelle Lindell</t>
  </si>
  <si>
    <t>SWE-432</t>
  </si>
  <si>
    <t>Urban Ristorp</t>
  </si>
  <si>
    <t>S-68</t>
  </si>
  <si>
    <t>Stefan Pavia</t>
  </si>
  <si>
    <t>SWE-536</t>
  </si>
  <si>
    <t>Jonas Börjesson</t>
  </si>
  <si>
    <t>H-båt</t>
  </si>
  <si>
    <t>S-550</t>
  </si>
  <si>
    <t>Jan Nilsson</t>
  </si>
  <si>
    <t>S-36</t>
  </si>
  <si>
    <t>K-M Oskarsson</t>
  </si>
  <si>
    <t xml:space="preserve">Accent </t>
  </si>
  <si>
    <t>S-67</t>
  </si>
  <si>
    <t>Team Succé</t>
  </si>
  <si>
    <t>Farr 30</t>
  </si>
  <si>
    <t>FRA-18334</t>
  </si>
  <si>
    <t>Mats Berntsson</t>
  </si>
  <si>
    <t>First 35 U. Spinn</t>
  </si>
  <si>
    <t>S-77</t>
  </si>
  <si>
    <t>Lars Wester</t>
  </si>
  <si>
    <t>Starbåt</t>
  </si>
  <si>
    <t>S-7873</t>
  </si>
  <si>
    <t>Björn Johansson</t>
  </si>
  <si>
    <t>S-35</t>
  </si>
  <si>
    <t>Anders Nilsson</t>
  </si>
  <si>
    <t>Maxi Racer</t>
  </si>
  <si>
    <t>MR ?</t>
  </si>
  <si>
    <t>S-608</t>
  </si>
  <si>
    <t>Reine Larsson</t>
  </si>
  <si>
    <t>S-70</t>
  </si>
  <si>
    <t>Christian Lundvall</t>
  </si>
  <si>
    <t>C55</t>
  </si>
  <si>
    <t>S-334</t>
  </si>
  <si>
    <t>Lars Larsson</t>
  </si>
  <si>
    <t>Aphodite 101</t>
  </si>
  <si>
    <t>S-56</t>
  </si>
  <si>
    <t>S-33</t>
  </si>
  <si>
    <t>S-257</t>
  </si>
  <si>
    <t>SRSp</t>
  </si>
  <si>
    <t>PF</t>
  </si>
  <si>
    <t>SRSp nytt</t>
  </si>
  <si>
    <t>MaxP</t>
  </si>
  <si>
    <t>MaxT</t>
  </si>
  <si>
    <t>DK</t>
  </si>
  <si>
    <t>Mellanresultat</t>
  </si>
  <si>
    <t>Lennart Elfving</t>
  </si>
  <si>
    <t>Stratus</t>
  </si>
  <si>
    <t>Ove Westman</t>
  </si>
  <si>
    <t>Express</t>
  </si>
  <si>
    <t>Mats Hägglöf</t>
  </si>
  <si>
    <t xml:space="preserve">Johan Hägglöf </t>
  </si>
  <si>
    <t>Diva 35</t>
  </si>
  <si>
    <t>Staffan Arnström</t>
  </si>
  <si>
    <t>X99</t>
  </si>
  <si>
    <t>Gullviksregattan 2025</t>
  </si>
  <si>
    <t>Mailadress</t>
  </si>
  <si>
    <t>ove.westman@gmail.com</t>
  </si>
  <si>
    <t>lennart.elfving@hotmail.com</t>
  </si>
  <si>
    <t>staren58@gmail.com</t>
  </si>
  <si>
    <t>jh@viasundet.se</t>
  </si>
  <si>
    <t>mats.hagglof@nordemansbil.se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</si>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</sst>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hh:mm:ss;@"/>
    <numFmt numFmtId="166" formatCode="yyyy/mm/dd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0" fillId="0" borderId="4" xfId="0" applyBorder="1"/>
    <xf numFmtId="14" fontId="4" fillId="0" borderId="0" xfId="0" applyNumberFormat="1" applyFont="1"/>
    <xf numFmtId="14" fontId="4" fillId="0" borderId="0" xfId="0" applyNumberFormat="1" applyFont="1" applyAlignment="1">
      <alignment horizontal="left"/>
    </xf>
    <xf numFmtId="0" fontId="3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 wrapText="1"/>
    </xf>
    <xf numFmtId="164" fontId="6" fillId="0" borderId="9" xfId="0" applyNumberFormat="1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/>
    <xf numFmtId="14" fontId="0" fillId="0" borderId="0" xfId="0" applyNumberFormat="1"/>
    <xf numFmtId="166" fontId="0" fillId="0" borderId="0" xfId="0" applyNumberFormat="1"/>
    <xf numFmtId="0" fontId="0" fillId="0" borderId="9" xfId="0" applyBorder="1" applyAlignment="1">
      <alignment horizontal="right"/>
    </xf>
    <xf numFmtId="164" fontId="0" fillId="0" borderId="9" xfId="0" applyNumberFormat="1" applyBorder="1"/>
    <xf numFmtId="2" fontId="0" fillId="0" borderId="9" xfId="0" applyNumberForma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164" fontId="6" fillId="0" borderId="12" xfId="0" applyNumberFormat="1" applyFont="1" applyBorder="1" applyAlignment="1">
      <alignment horizontal="center" wrapText="1"/>
    </xf>
    <xf numFmtId="0" fontId="6" fillId="0" borderId="13" xfId="0" applyFont="1" applyBorder="1" applyAlignment="1">
      <alignment horizontal="left" wrapText="1"/>
    </xf>
    <xf numFmtId="164" fontId="6" fillId="0" borderId="13" xfId="0" applyNumberFormat="1" applyFont="1" applyBorder="1" applyAlignment="1">
      <alignment horizontal="center" wrapText="1"/>
    </xf>
    <xf numFmtId="165" fontId="3" fillId="0" borderId="13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0" fillId="0" borderId="0" xfId="0" applyNumberFormat="1" applyAlignment="1">
      <alignment horizontal="right"/>
    </xf>
    <xf numFmtId="0" fontId="1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11" xfId="0" applyBorder="1"/>
    <xf numFmtId="0" fontId="0" fillId="0" borderId="21" xfId="0" applyBorder="1"/>
    <xf numFmtId="0" fontId="0" fillId="0" borderId="15" xfId="0" applyBorder="1"/>
    <xf numFmtId="0" fontId="5" fillId="0" borderId="1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5" fillId="0" borderId="10" xfId="0" applyFont="1" applyBorder="1" applyAlignment="1">
      <alignment horizontal="center"/>
    </xf>
    <xf numFmtId="0" fontId="6" fillId="0" borderId="18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164" fontId="6" fillId="0" borderId="23" xfId="0" applyNumberFormat="1" applyFont="1" applyBorder="1" applyAlignment="1">
      <alignment horizontal="center" wrapText="1"/>
    </xf>
    <xf numFmtId="165" fontId="3" fillId="0" borderId="23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7" fillId="0" borderId="16" xfId="0" applyFont="1" applyBorder="1" applyAlignment="1">
      <alignment horizontal="center"/>
    </xf>
    <xf numFmtId="164" fontId="8" fillId="0" borderId="0" xfId="0" applyNumberFormat="1" applyFont="1"/>
    <xf numFmtId="164" fontId="9" fillId="0" borderId="23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8" xfId="0" applyNumberFormat="1" applyFont="1" applyBorder="1"/>
    <xf numFmtId="164" fontId="9" fillId="0" borderId="19" xfId="0" applyNumberFormat="1" applyFont="1" applyBorder="1"/>
    <xf numFmtId="164" fontId="9" fillId="0" borderId="20" xfId="0" applyNumberFormat="1" applyFont="1" applyBorder="1"/>
    <xf numFmtId="164" fontId="9" fillId="0" borderId="11" xfId="0" applyNumberFormat="1" applyFont="1" applyBorder="1"/>
    <xf numFmtId="164" fontId="9" fillId="0" borderId="21" xfId="0" applyNumberFormat="1" applyFont="1" applyBorder="1"/>
    <xf numFmtId="164" fontId="9" fillId="0" borderId="15" xfId="0" applyNumberFormat="1" applyFont="1" applyBorder="1"/>
    <xf numFmtId="2" fontId="9" fillId="0" borderId="12" xfId="0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164" fontId="9" fillId="0" borderId="0" xfId="0" applyNumberFormat="1" applyFont="1"/>
    <xf numFmtId="2" fontId="9" fillId="0" borderId="24" xfId="0" applyNumberFormat="1" applyFont="1" applyBorder="1" applyAlignment="1">
      <alignment horizontal="right"/>
    </xf>
    <xf numFmtId="165" fontId="3" fillId="0" borderId="25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2" fontId="9" fillId="0" borderId="13" xfId="0" applyNumberFormat="1" applyFont="1" applyBorder="1" applyAlignment="1">
      <alignment horizontal="right"/>
    </xf>
    <xf numFmtId="165" fontId="10" fillId="0" borderId="9" xfId="1" applyNumberFormat="1" applyBorder="1" applyAlignment="1">
      <alignment horizontal="center"/>
    </xf>
    <xf numFmtId="0" fontId="11" fillId="0" borderId="0" xfId="0" applyFont="1"/>
    <xf numFmtId="14" fontId="12" fillId="0" borderId="0" xfId="0" applyNumberFormat="1" applyFont="1"/>
    <xf numFmtId="0" fontId="5" fillId="0" borderId="18" xfId="0" applyFont="1" applyBorder="1" applyAlignment="1">
      <alignment horizontal="center"/>
    </xf>
    <xf numFmtId="0" fontId="13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2</xdr:row>
      <xdr:rowOff>279738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2</xdr:row>
      <xdr:rowOff>279738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1352550</xdr:colOff>
      <xdr:row>3</xdr:row>
      <xdr:rowOff>89238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749300</xdr:colOff>
      <xdr:row>3</xdr:row>
      <xdr:rowOff>89238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0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16</xdr:col>
      <xdr:colOff>749300</xdr:colOff>
      <xdr:row>3</xdr:row>
      <xdr:rowOff>89238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26</xdr:col>
      <xdr:colOff>749300</xdr:colOff>
      <xdr:row>3</xdr:row>
      <xdr:rowOff>89238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35</xdr:col>
      <xdr:colOff>0</xdr:colOff>
      <xdr:row>0</xdr:row>
      <xdr:rowOff>0</xdr:rowOff>
    </xdr:from>
    <xdr:to>
      <xdr:col>36</xdr:col>
      <xdr:colOff>749300</xdr:colOff>
      <xdr:row>3</xdr:row>
      <xdr:rowOff>89238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45</xdr:col>
      <xdr:colOff>0</xdr:colOff>
      <xdr:row>0</xdr:row>
      <xdr:rowOff>0</xdr:rowOff>
    </xdr:from>
    <xdr:to>
      <xdr:col>47</xdr:col>
      <xdr:colOff>146050</xdr:colOff>
      <xdr:row>3</xdr:row>
      <xdr:rowOff>89238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55</xdr:col>
      <xdr:colOff>0</xdr:colOff>
      <xdr:row>0</xdr:row>
      <xdr:rowOff>0</xdr:rowOff>
    </xdr:from>
    <xdr:to>
      <xdr:col>56</xdr:col>
      <xdr:colOff>749300</xdr:colOff>
      <xdr:row>3</xdr:row>
      <xdr:rowOff>89238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65</xdr:col>
      <xdr:colOff>0</xdr:colOff>
      <xdr:row>0</xdr:row>
      <xdr:rowOff>0</xdr:rowOff>
    </xdr:from>
    <xdr:to>
      <xdr:col>66</xdr:col>
      <xdr:colOff>749300</xdr:colOff>
      <xdr:row>3</xdr:row>
      <xdr:rowOff>89238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3875" y="0"/>
          <a:ext cx="1352550" cy="660738"/>
        </a:xfrm>
        <a:prstGeom prst="rect">
          <a:avLst/>
        </a:prstGeom>
      </xdr:spPr>
    </xdr:pic>
    <xdr:clientData/>
  </xdr:twoCellAnchor>
  <xdr:oneCellAnchor>
    <xdr:from>
      <xdr:col>75</xdr:col>
      <xdr:colOff>0</xdr:colOff>
      <xdr:row>0</xdr:row>
      <xdr:rowOff>0</xdr:rowOff>
    </xdr:from>
    <xdr:ext cx="1358900" cy="660738"/>
    <xdr:pic>
      <xdr:nvPicPr>
        <xdr:cNvPr id="13" name="Bildobjek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6825" y="0"/>
          <a:ext cx="1358900" cy="660738"/>
        </a:xfrm>
        <a:prstGeom prst="rect">
          <a:avLst/>
        </a:prstGeom>
      </xdr:spPr>
    </xdr:pic>
    <xdr:clientData/>
  </xdr:oneCellAnchor>
  <xdr:oneCellAnchor>
    <xdr:from>
      <xdr:col>85</xdr:col>
      <xdr:colOff>0</xdr:colOff>
      <xdr:row>0</xdr:row>
      <xdr:rowOff>0</xdr:rowOff>
    </xdr:from>
    <xdr:ext cx="1358900" cy="660738"/>
    <xdr:pic>
      <xdr:nvPicPr>
        <xdr:cNvPr id="15" name="Bildobjek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6825" y="0"/>
          <a:ext cx="1358900" cy="660738"/>
        </a:xfrm>
        <a:prstGeom prst="rect">
          <a:avLst/>
        </a:prstGeom>
      </xdr:spPr>
    </xdr:pic>
    <xdr:clientData/>
  </xdr:oneCellAnchor>
  <xdr:oneCellAnchor>
    <xdr:from>
      <xdr:col>95</xdr:col>
      <xdr:colOff>0</xdr:colOff>
      <xdr:row>0</xdr:row>
      <xdr:rowOff>0</xdr:rowOff>
    </xdr:from>
    <xdr:ext cx="1358900" cy="660738"/>
    <xdr:pic>
      <xdr:nvPicPr>
        <xdr:cNvPr id="18" name="Bildobjek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6825" y="0"/>
          <a:ext cx="1358900" cy="660738"/>
        </a:xfrm>
        <a:prstGeom prst="rect">
          <a:avLst/>
        </a:prstGeom>
      </xdr:spPr>
    </xdr:pic>
    <xdr:clientData/>
  </xdr:oneCellAnchor>
  <xdr:oneCellAnchor>
    <xdr:from>
      <xdr:col>105</xdr:col>
      <xdr:colOff>0</xdr:colOff>
      <xdr:row>0</xdr:row>
      <xdr:rowOff>0</xdr:rowOff>
    </xdr:from>
    <xdr:ext cx="1358900" cy="660738"/>
    <xdr:pic>
      <xdr:nvPicPr>
        <xdr:cNvPr id="20" name="Bildobjek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76825" y="0"/>
          <a:ext cx="1358900" cy="66073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1352550</xdr:colOff>
      <xdr:row>3</xdr:row>
      <xdr:rowOff>89238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749300</xdr:colOff>
      <xdr:row>3</xdr:row>
      <xdr:rowOff>89238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0"/>
          <a:ext cx="1358900" cy="660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1352550</xdr:colOff>
      <xdr:row>3</xdr:row>
      <xdr:rowOff>89238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744391</xdr:colOff>
      <xdr:row>3</xdr:row>
      <xdr:rowOff>89238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0"/>
          <a:ext cx="1358900" cy="6607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1352550</xdr:colOff>
      <xdr:row>3</xdr:row>
      <xdr:rowOff>89238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" cy="66073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749300</xdr:colOff>
      <xdr:row>3</xdr:row>
      <xdr:rowOff>89238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0"/>
          <a:ext cx="1358900" cy="660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taren58@gmail.com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mailto:lennart.elfving@hotmail.com" TargetMode="External"/><Relationship Id="rId1" Type="http://schemas.openxmlformats.org/officeDocument/2006/relationships/hyperlink" Target="mailto:ove.westman@gmail.com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mats.hagglof@nordemansbil.se" TargetMode="External"/><Relationship Id="rId4" Type="http://schemas.openxmlformats.org/officeDocument/2006/relationships/hyperlink" Target="mailto:jh@viasundet.s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6"/>
  <sheetViews>
    <sheetView topLeftCell="B1" workbookViewId="0">
      <selection activeCell="E7" sqref="E7"/>
    </sheetView>
  </sheetViews>
  <sheetFormatPr defaultRowHeight="14.25" x14ac:dyDescent="0.45"/>
  <cols>
    <col min="2" max="2" width="18.86328125" customWidth="1"/>
    <col min="3" max="3" width="14.59765625" customWidth="1"/>
    <col min="4" max="4" width="10.3984375" customWidth="1"/>
  </cols>
  <sheetData>
    <row r="3" spans="1:9" ht="32.25" customHeight="1" thickBot="1" x14ac:dyDescent="0.5"/>
    <row r="4" spans="1:9" ht="31.15" thickTop="1" x14ac:dyDescent="0.9">
      <c r="A4" s="1"/>
      <c r="B4" s="2" t="s">
        <v>16</v>
      </c>
      <c r="C4" s="3"/>
      <c r="D4" s="4"/>
      <c r="E4" s="5" t="s">
        <v>0</v>
      </c>
      <c r="F4" s="5"/>
      <c r="G4" s="5"/>
      <c r="H4" s="5"/>
      <c r="I4" s="5"/>
    </row>
    <row r="5" spans="1:9" ht="14.65" thickBot="1" x14ac:dyDescent="0.5">
      <c r="A5" s="6"/>
      <c r="B5" s="7" t="s">
        <v>1</v>
      </c>
      <c r="C5" s="8">
        <v>40668</v>
      </c>
      <c r="D5" s="9"/>
      <c r="E5" s="5"/>
      <c r="F5" s="5"/>
      <c r="G5" s="5"/>
      <c r="H5" s="5"/>
      <c r="I5" s="5"/>
    </row>
    <row r="6" spans="1:9" ht="14.65" thickBot="1" x14ac:dyDescent="0.5">
      <c r="A6" s="10" t="s">
        <v>2</v>
      </c>
      <c r="B6" s="11" t="s">
        <v>3</v>
      </c>
      <c r="C6" s="11" t="s">
        <v>4</v>
      </c>
      <c r="D6" s="11" t="s">
        <v>5</v>
      </c>
      <c r="E6" s="12" t="s">
        <v>34</v>
      </c>
      <c r="F6" s="12" t="s">
        <v>6</v>
      </c>
      <c r="G6" s="12" t="s">
        <v>7</v>
      </c>
      <c r="H6" s="12" t="s">
        <v>8</v>
      </c>
      <c r="I6" s="12" t="s">
        <v>9</v>
      </c>
    </row>
    <row r="7" spans="1:9" x14ac:dyDescent="0.45">
      <c r="A7" s="13">
        <v>1</v>
      </c>
      <c r="B7" s="14" t="s">
        <v>10</v>
      </c>
      <c r="C7" s="14" t="s">
        <v>11</v>
      </c>
      <c r="D7" s="14" t="s">
        <v>12</v>
      </c>
      <c r="E7" s="15">
        <v>1.0389999999999999</v>
      </c>
      <c r="F7" s="16">
        <v>0.77777777777777779</v>
      </c>
      <c r="G7" s="16">
        <v>0.8122800925925926</v>
      </c>
      <c r="H7" s="17">
        <f t="shared" ref="H7:H26" si="0">G7-F7</f>
        <v>3.4502314814814805E-2</v>
      </c>
      <c r="I7" s="18">
        <f t="shared" ref="I7:I26" si="1">E7*H7</f>
        <v>3.5847905092592579E-2</v>
      </c>
    </row>
    <row r="8" spans="1:9" x14ac:dyDescent="0.45">
      <c r="A8" s="28">
        <v>2</v>
      </c>
      <c r="B8" s="14" t="s">
        <v>13</v>
      </c>
      <c r="C8" s="14" t="s">
        <v>14</v>
      </c>
      <c r="D8" s="14" t="s">
        <v>15</v>
      </c>
      <c r="E8" s="15">
        <v>0.91600000000000004</v>
      </c>
      <c r="F8" s="16">
        <v>0.77777777777777779</v>
      </c>
      <c r="G8" s="16">
        <v>0.81864583333333341</v>
      </c>
      <c r="H8" s="17">
        <f t="shared" si="0"/>
        <v>4.0868055555555616E-2</v>
      </c>
      <c r="I8" s="18">
        <f t="shared" si="1"/>
        <v>3.7435138888888948E-2</v>
      </c>
    </row>
    <row r="9" spans="1:9" x14ac:dyDescent="0.45">
      <c r="A9" s="13">
        <v>3</v>
      </c>
      <c r="B9" s="14" t="s">
        <v>35</v>
      </c>
      <c r="C9" s="14" t="s">
        <v>11</v>
      </c>
      <c r="D9" s="14" t="s">
        <v>36</v>
      </c>
      <c r="E9" s="15">
        <v>1.0389999999999999</v>
      </c>
      <c r="F9" s="16">
        <v>0.77777777777777779</v>
      </c>
      <c r="G9" s="16">
        <v>0.81402777777777768</v>
      </c>
      <c r="H9" s="17">
        <f t="shared" si="0"/>
        <v>3.6249999999999893E-2</v>
      </c>
      <c r="I9" s="18">
        <f t="shared" si="1"/>
        <v>3.7663749999999885E-2</v>
      </c>
    </row>
    <row r="10" spans="1:9" x14ac:dyDescent="0.45">
      <c r="A10" s="13">
        <v>4</v>
      </c>
      <c r="B10" s="14" t="s">
        <v>37</v>
      </c>
      <c r="C10" s="14" t="s">
        <v>11</v>
      </c>
      <c r="D10" s="14" t="s">
        <v>38</v>
      </c>
      <c r="E10" s="15">
        <v>1.044</v>
      </c>
      <c r="F10" s="16">
        <v>0.77777777777777779</v>
      </c>
      <c r="G10" s="16">
        <v>0.81401620370370376</v>
      </c>
      <c r="H10" s="17">
        <f t="shared" si="0"/>
        <v>3.6238425925925966E-2</v>
      </c>
      <c r="I10" s="18">
        <f t="shared" si="1"/>
        <v>3.7832916666666709E-2</v>
      </c>
    </row>
    <row r="11" spans="1:9" x14ac:dyDescent="0.45">
      <c r="A11" s="13">
        <v>5</v>
      </c>
      <c r="B11" s="14" t="s">
        <v>39</v>
      </c>
      <c r="C11" s="14" t="s">
        <v>14</v>
      </c>
      <c r="D11" s="14" t="s">
        <v>40</v>
      </c>
      <c r="E11" s="15">
        <v>0.91600000000000004</v>
      </c>
      <c r="F11" s="16">
        <v>0.77777777777777779</v>
      </c>
      <c r="G11" s="16">
        <v>0.81913194444444448</v>
      </c>
      <c r="H11" s="17">
        <f t="shared" si="0"/>
        <v>4.1354166666666692E-2</v>
      </c>
      <c r="I11" s="18">
        <f t="shared" si="1"/>
        <v>3.7880416666666694E-2</v>
      </c>
    </row>
    <row r="12" spans="1:9" x14ac:dyDescent="0.45">
      <c r="A12" s="13">
        <v>6</v>
      </c>
      <c r="B12" s="14" t="s">
        <v>41</v>
      </c>
      <c r="C12" s="14" t="s">
        <v>11</v>
      </c>
      <c r="D12" s="14" t="s">
        <v>42</v>
      </c>
      <c r="E12" s="15">
        <v>1.0529999999999999</v>
      </c>
      <c r="F12" s="16">
        <v>0.77777777777777779</v>
      </c>
      <c r="G12" s="16">
        <v>0.81400462962962961</v>
      </c>
      <c r="H12" s="17">
        <f t="shared" si="0"/>
        <v>3.6226851851851816E-2</v>
      </c>
      <c r="I12" s="18">
        <f t="shared" si="1"/>
        <v>3.8146874999999962E-2</v>
      </c>
    </row>
    <row r="13" spans="1:9" x14ac:dyDescent="0.45">
      <c r="A13" s="13">
        <v>7</v>
      </c>
      <c r="B13" s="14" t="s">
        <v>43</v>
      </c>
      <c r="C13" s="14" t="s">
        <v>44</v>
      </c>
      <c r="D13" s="14" t="s">
        <v>45</v>
      </c>
      <c r="E13" s="15">
        <v>0.88300000000000001</v>
      </c>
      <c r="F13" s="16">
        <v>0.77777777777777779</v>
      </c>
      <c r="G13" s="16">
        <v>0.82111111111111112</v>
      </c>
      <c r="H13" s="17">
        <f t="shared" si="0"/>
        <v>4.3333333333333335E-2</v>
      </c>
      <c r="I13" s="18">
        <f t="shared" si="1"/>
        <v>3.8263333333333337E-2</v>
      </c>
    </row>
    <row r="14" spans="1:9" x14ac:dyDescent="0.45">
      <c r="A14" s="13">
        <v>8</v>
      </c>
      <c r="B14" s="14" t="s">
        <v>46</v>
      </c>
      <c r="C14" s="14">
        <v>707</v>
      </c>
      <c r="D14" s="14" t="s">
        <v>47</v>
      </c>
      <c r="E14" s="15">
        <v>0.90300000000000002</v>
      </c>
      <c r="F14" s="16">
        <v>0.77777777777777779</v>
      </c>
      <c r="G14" s="16">
        <v>0.82112268518518527</v>
      </c>
      <c r="H14" s="17">
        <f t="shared" si="0"/>
        <v>4.3344907407407485E-2</v>
      </c>
      <c r="I14" s="18">
        <f t="shared" si="1"/>
        <v>3.9140451388888962E-2</v>
      </c>
    </row>
    <row r="15" spans="1:9" x14ac:dyDescent="0.45">
      <c r="A15" s="13">
        <v>9</v>
      </c>
      <c r="B15" s="14" t="s">
        <v>48</v>
      </c>
      <c r="C15" s="14" t="s">
        <v>49</v>
      </c>
      <c r="D15" s="14" t="s">
        <v>50</v>
      </c>
      <c r="E15" s="15">
        <v>0.85399999999999998</v>
      </c>
      <c r="F15" s="16">
        <v>0.77777777777777779</v>
      </c>
      <c r="G15" s="16">
        <v>0.82436342592592593</v>
      </c>
      <c r="H15" s="17">
        <f t="shared" si="0"/>
        <v>4.658564814814814E-2</v>
      </c>
      <c r="I15" s="18">
        <f t="shared" si="1"/>
        <v>3.9784143518518514E-2</v>
      </c>
    </row>
    <row r="16" spans="1:9" x14ac:dyDescent="0.45">
      <c r="A16" s="13">
        <v>10</v>
      </c>
      <c r="B16" s="14" t="s">
        <v>51</v>
      </c>
      <c r="C16" s="14" t="s">
        <v>52</v>
      </c>
      <c r="D16" s="14" t="s">
        <v>53</v>
      </c>
      <c r="E16" s="15">
        <v>1.101</v>
      </c>
      <c r="F16" s="16">
        <v>0.77777777777777779</v>
      </c>
      <c r="G16" s="16">
        <v>0.81398148148148142</v>
      </c>
      <c r="H16" s="17">
        <f t="shared" si="0"/>
        <v>3.6203703703703627E-2</v>
      </c>
      <c r="I16" s="18">
        <f t="shared" si="1"/>
        <v>3.9860277777777689E-2</v>
      </c>
    </row>
    <row r="17" spans="1:9" x14ac:dyDescent="0.45">
      <c r="A17" s="13">
        <v>11</v>
      </c>
      <c r="B17" s="14" t="s">
        <v>54</v>
      </c>
      <c r="C17" s="14" t="s">
        <v>55</v>
      </c>
      <c r="D17" s="14" t="s">
        <v>56</v>
      </c>
      <c r="E17" s="15">
        <v>1.03</v>
      </c>
      <c r="F17" s="16">
        <v>0.77777777777777779</v>
      </c>
      <c r="G17" s="16">
        <v>0.81684027777777779</v>
      </c>
      <c r="H17" s="17">
        <f t="shared" si="0"/>
        <v>3.90625E-2</v>
      </c>
      <c r="I17" s="18">
        <f t="shared" si="1"/>
        <v>4.0234375000000003E-2</v>
      </c>
    </row>
    <row r="18" spans="1:9" x14ac:dyDescent="0.45">
      <c r="A18" s="13">
        <v>12</v>
      </c>
      <c r="B18" s="14" t="s">
        <v>57</v>
      </c>
      <c r="C18" s="14" t="s">
        <v>58</v>
      </c>
      <c r="D18" s="14" t="s">
        <v>59</v>
      </c>
      <c r="E18" s="15">
        <v>0.93200000000000005</v>
      </c>
      <c r="F18" s="16">
        <v>0.77777777777777779</v>
      </c>
      <c r="G18" s="16">
        <v>0.8209953703703704</v>
      </c>
      <c r="H18" s="17">
        <f t="shared" si="0"/>
        <v>4.3217592592592613E-2</v>
      </c>
      <c r="I18" s="18">
        <f t="shared" si="1"/>
        <v>4.0278796296296319E-2</v>
      </c>
    </row>
    <row r="19" spans="1:9" x14ac:dyDescent="0.45">
      <c r="A19" s="13">
        <v>13</v>
      </c>
      <c r="B19" s="14" t="s">
        <v>60</v>
      </c>
      <c r="C19" s="14" t="s">
        <v>14</v>
      </c>
      <c r="D19" s="14" t="s">
        <v>61</v>
      </c>
      <c r="E19" s="15">
        <v>0.91200000000000003</v>
      </c>
      <c r="F19" s="16">
        <v>0.77777777777777779</v>
      </c>
      <c r="G19" s="16">
        <v>0.82208333333333339</v>
      </c>
      <c r="H19" s="17">
        <f t="shared" si="0"/>
        <v>4.4305555555555598E-2</v>
      </c>
      <c r="I19" s="18">
        <f t="shared" si="1"/>
        <v>4.0406666666666709E-2</v>
      </c>
    </row>
    <row r="20" spans="1:9" x14ac:dyDescent="0.45">
      <c r="A20" s="13">
        <v>14</v>
      </c>
      <c r="B20" s="14" t="s">
        <v>62</v>
      </c>
      <c r="C20" s="14" t="s">
        <v>63</v>
      </c>
      <c r="D20" s="14">
        <v>261</v>
      </c>
      <c r="E20" s="15">
        <v>0.90900000000000003</v>
      </c>
      <c r="F20" s="16">
        <v>0.77777777777777779</v>
      </c>
      <c r="G20" s="16">
        <v>0.82224537037037038</v>
      </c>
      <c r="H20" s="17">
        <f t="shared" si="0"/>
        <v>4.4467592592592586E-2</v>
      </c>
      <c r="I20" s="18">
        <f t="shared" si="1"/>
        <v>4.0421041666666664E-2</v>
      </c>
    </row>
    <row r="21" spans="1:9" x14ac:dyDescent="0.45">
      <c r="A21" s="13">
        <v>15</v>
      </c>
      <c r="B21" s="14" t="s">
        <v>64</v>
      </c>
      <c r="C21" s="14" t="s">
        <v>44</v>
      </c>
      <c r="D21" s="14" t="s">
        <v>65</v>
      </c>
      <c r="E21" s="15">
        <v>0.88300000000000001</v>
      </c>
      <c r="F21" s="16">
        <v>0.77777777777777779</v>
      </c>
      <c r="G21" s="16">
        <v>0.82388888888888889</v>
      </c>
      <c r="H21" s="17">
        <f t="shared" si="0"/>
        <v>4.6111111111111103E-2</v>
      </c>
      <c r="I21" s="18">
        <f t="shared" si="1"/>
        <v>4.0716111111111106E-2</v>
      </c>
    </row>
    <row r="22" spans="1:9" x14ac:dyDescent="0.45">
      <c r="A22" s="13">
        <v>16</v>
      </c>
      <c r="B22" s="14" t="s">
        <v>66</v>
      </c>
      <c r="C22" s="14" t="s">
        <v>14</v>
      </c>
      <c r="D22" s="14" t="s">
        <v>67</v>
      </c>
      <c r="E22" s="15">
        <v>0.91600000000000004</v>
      </c>
      <c r="F22" s="16">
        <v>0.77777777777777779</v>
      </c>
      <c r="G22" s="16">
        <v>0.82236111111111121</v>
      </c>
      <c r="H22" s="17">
        <f t="shared" si="0"/>
        <v>4.4583333333333419E-2</v>
      </c>
      <c r="I22" s="18">
        <f t="shared" si="1"/>
        <v>4.0838333333333414E-2</v>
      </c>
    </row>
    <row r="23" spans="1:9" x14ac:dyDescent="0.45">
      <c r="A23" s="13">
        <v>17</v>
      </c>
      <c r="B23" s="14" t="s">
        <v>68</v>
      </c>
      <c r="C23" s="14" t="s">
        <v>69</v>
      </c>
      <c r="D23" s="14" t="s">
        <v>70</v>
      </c>
      <c r="E23" s="15">
        <v>0.85099999999999998</v>
      </c>
      <c r="F23" s="16">
        <v>0.77777777777777779</v>
      </c>
      <c r="G23" s="16">
        <v>0.82615740740740751</v>
      </c>
      <c r="H23" s="17">
        <f t="shared" si="0"/>
        <v>4.8379629629629717E-2</v>
      </c>
      <c r="I23" s="18">
        <f t="shared" si="1"/>
        <v>4.1171064814814889E-2</v>
      </c>
    </row>
    <row r="24" spans="1:9" x14ac:dyDescent="0.45">
      <c r="A24" s="13">
        <v>18</v>
      </c>
      <c r="B24" s="29" t="s">
        <v>71</v>
      </c>
      <c r="C24" s="29" t="s">
        <v>72</v>
      </c>
      <c r="D24" s="29" t="s">
        <v>73</v>
      </c>
      <c r="E24" s="30">
        <v>0.95699999999999996</v>
      </c>
      <c r="F24" s="16">
        <v>0.77777777777777779</v>
      </c>
      <c r="G24" s="16">
        <v>0.8209143518518518</v>
      </c>
      <c r="H24" s="17">
        <f t="shared" si="0"/>
        <v>4.3136574074074008E-2</v>
      </c>
      <c r="I24" s="18">
        <f t="shared" si="1"/>
        <v>4.1281701388888821E-2</v>
      </c>
    </row>
    <row r="25" spans="1:9" x14ac:dyDescent="0.45">
      <c r="A25" s="13">
        <v>19</v>
      </c>
      <c r="B25" s="29" t="s">
        <v>64</v>
      </c>
      <c r="C25" s="29" t="s">
        <v>14</v>
      </c>
      <c r="D25" s="29" t="s">
        <v>74</v>
      </c>
      <c r="E25" s="30">
        <v>0.91600000000000004</v>
      </c>
      <c r="F25" s="16">
        <v>0.77777777777777779</v>
      </c>
      <c r="G25" s="16">
        <v>0.82347222222222216</v>
      </c>
      <c r="H25" s="17">
        <f t="shared" si="0"/>
        <v>4.5694444444444371E-2</v>
      </c>
      <c r="I25" s="18">
        <f t="shared" si="1"/>
        <v>4.1856111111111045E-2</v>
      </c>
    </row>
    <row r="26" spans="1:9" ht="14.65" thickBot="1" x14ac:dyDescent="0.5">
      <c r="A26" s="13">
        <v>20</v>
      </c>
      <c r="B26" s="31" t="s">
        <v>64</v>
      </c>
      <c r="C26" s="31">
        <v>606</v>
      </c>
      <c r="D26" s="31" t="s">
        <v>75</v>
      </c>
      <c r="E26" s="32">
        <v>0.84199999999999997</v>
      </c>
      <c r="F26" s="33">
        <v>0.77777777777777779</v>
      </c>
      <c r="G26" s="33">
        <v>0.82969907407407406</v>
      </c>
      <c r="H26" s="34">
        <f t="shared" si="0"/>
        <v>5.1921296296296271E-2</v>
      </c>
      <c r="I26" s="35">
        <f t="shared" si="1"/>
        <v>4.3717731481481462E-2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topLeftCell="E1" zoomScaleNormal="100" workbookViewId="0">
      <selection activeCell="E7" sqref="E7:E26"/>
    </sheetView>
  </sheetViews>
  <sheetFormatPr defaultRowHeight="14.25" x14ac:dyDescent="0.45"/>
  <cols>
    <col min="2" max="2" width="18.86328125" customWidth="1"/>
    <col min="3" max="3" width="14.59765625" customWidth="1"/>
    <col min="4" max="4" width="10.3984375" customWidth="1"/>
    <col min="12" max="13" width="9.59765625" bestFit="1" customWidth="1"/>
  </cols>
  <sheetData>
    <row r="1" spans="1:17" x14ac:dyDescent="0.45">
      <c r="L1" s="37" t="s">
        <v>76</v>
      </c>
      <c r="M1" s="38"/>
    </row>
    <row r="2" spans="1:17" x14ac:dyDescent="0.45">
      <c r="L2" s="39" t="s">
        <v>79</v>
      </c>
      <c r="M2" s="40">
        <v>10</v>
      </c>
    </row>
    <row r="3" spans="1:17" ht="32.25" customHeight="1" thickBot="1" x14ac:dyDescent="0.5">
      <c r="L3" s="39" t="s">
        <v>80</v>
      </c>
      <c r="M3" s="40">
        <v>4</v>
      </c>
    </row>
    <row r="4" spans="1:17" ht="31.5" thickTop="1" thickBot="1" x14ac:dyDescent="0.95">
      <c r="A4" s="1"/>
      <c r="B4" s="2" t="s">
        <v>16</v>
      </c>
      <c r="C4" s="3"/>
      <c r="D4" s="4"/>
      <c r="E4" s="5" t="s">
        <v>0</v>
      </c>
      <c r="F4" s="5"/>
      <c r="G4" s="5"/>
      <c r="H4" s="5"/>
      <c r="I4" s="5"/>
      <c r="L4" s="41" t="s">
        <v>81</v>
      </c>
      <c r="M4" s="42">
        <v>0.33</v>
      </c>
    </row>
    <row r="5" spans="1:17" ht="14.65" thickBot="1" x14ac:dyDescent="0.5">
      <c r="A5" s="6"/>
      <c r="B5" s="7" t="s">
        <v>1</v>
      </c>
      <c r="C5" s="8">
        <v>40668</v>
      </c>
      <c r="D5" s="9"/>
      <c r="E5" s="5"/>
      <c r="F5" s="5"/>
      <c r="G5" s="5"/>
      <c r="H5" s="5"/>
      <c r="I5" s="5"/>
    </row>
    <row r="6" spans="1:17" ht="14.65" thickBot="1" x14ac:dyDescent="0.5">
      <c r="A6" s="10" t="s">
        <v>2</v>
      </c>
      <c r="B6" s="45" t="s">
        <v>3</v>
      </c>
      <c r="C6" s="45" t="s">
        <v>4</v>
      </c>
      <c r="D6" s="45" t="s">
        <v>5</v>
      </c>
      <c r="E6" s="44" t="s">
        <v>34</v>
      </c>
      <c r="F6" s="44" t="s">
        <v>76</v>
      </c>
      <c r="G6" s="44" t="s">
        <v>6</v>
      </c>
      <c r="H6" s="44" t="s">
        <v>7</v>
      </c>
      <c r="I6" s="44" t="s">
        <v>8</v>
      </c>
      <c r="J6" s="44" t="s">
        <v>9</v>
      </c>
      <c r="L6" s="43" t="s">
        <v>77</v>
      </c>
      <c r="M6" s="44" t="s">
        <v>78</v>
      </c>
      <c r="Q6" s="54" t="s">
        <v>82</v>
      </c>
    </row>
    <row r="7" spans="1:17" x14ac:dyDescent="0.45">
      <c r="A7" s="13">
        <v>1</v>
      </c>
      <c r="B7" s="47" t="s">
        <v>10</v>
      </c>
      <c r="C7" s="48" t="s">
        <v>11</v>
      </c>
      <c r="D7" s="48" t="s">
        <v>12</v>
      </c>
      <c r="E7" s="49">
        <v>1.0389999999999999</v>
      </c>
      <c r="F7" s="56">
        <v>1</v>
      </c>
      <c r="G7" s="50">
        <v>0.77777777777777779</v>
      </c>
      <c r="H7" s="50">
        <v>0.8122800925925926</v>
      </c>
      <c r="I7" s="50">
        <f t="shared" ref="I7:I26" si="0">H7-G7</f>
        <v>3.4502314814814805E-2</v>
      </c>
      <c r="J7" s="51">
        <f>E7*I7*F7</f>
        <v>3.5847905092592579E-2</v>
      </c>
      <c r="L7" s="59">
        <f>$J$16/J7</f>
        <v>1.1119276754058971</v>
      </c>
      <c r="M7" s="60">
        <f>IF(Q7&gt;(1+$M$2/100),(1+$M$2/100),IF(Q7&lt;(1-$M$2/100),(1-$M$2/100),Q7))</f>
        <v>1.0131999999999999</v>
      </c>
      <c r="Q7" s="55">
        <f t="shared" ref="Q7:Q26" si="1">(1-$M$4)*F7+$M$4*F7*IF(L7&gt;(1+$M$3/100),(1+$M$3/100),IF(L7&lt;(1-$M$3/100),(1-$M$3/100),L7))</f>
        <v>1.0131999999999999</v>
      </c>
    </row>
    <row r="8" spans="1:17" x14ac:dyDescent="0.45">
      <c r="A8" s="46">
        <v>2</v>
      </c>
      <c r="B8" s="52" t="s">
        <v>13</v>
      </c>
      <c r="C8" s="14" t="s">
        <v>14</v>
      </c>
      <c r="D8" s="14" t="s">
        <v>15</v>
      </c>
      <c r="E8" s="15">
        <v>0.91600000000000004</v>
      </c>
      <c r="F8" s="57">
        <v>1</v>
      </c>
      <c r="G8" s="16">
        <v>0.77777777777777779</v>
      </c>
      <c r="H8" s="16">
        <v>0.81864583333333341</v>
      </c>
      <c r="I8" s="16">
        <f t="shared" si="0"/>
        <v>4.0868055555555616E-2</v>
      </c>
      <c r="J8" s="18">
        <f t="shared" ref="J8:J26" si="2">E8*I8*F8</f>
        <v>3.7435138888888948E-2</v>
      </c>
      <c r="L8" s="61">
        <f t="shared" ref="L8:L26" si="3">$J$16/J8</f>
        <v>1.0647824199634142</v>
      </c>
      <c r="M8" s="62">
        <f t="shared" ref="M8:M26" si="4">IF(Q8&gt;(1+$M$2/100),(1+$M$2/100),IF(Q8&lt;(1-$M$2/100),(1-$M$2/100),Q8))</f>
        <v>1.0131999999999999</v>
      </c>
      <c r="Q8" s="55">
        <f t="shared" si="1"/>
        <v>1.0131999999999999</v>
      </c>
    </row>
    <row r="9" spans="1:17" x14ac:dyDescent="0.45">
      <c r="A9" s="13">
        <v>3</v>
      </c>
      <c r="B9" s="52" t="s">
        <v>35</v>
      </c>
      <c r="C9" s="14" t="s">
        <v>11</v>
      </c>
      <c r="D9" s="14" t="s">
        <v>36</v>
      </c>
      <c r="E9" s="15">
        <v>1.0389999999999999</v>
      </c>
      <c r="F9" s="57">
        <v>1</v>
      </c>
      <c r="G9" s="16">
        <v>0.77777777777777779</v>
      </c>
      <c r="H9" s="16">
        <v>0.81402777777777768</v>
      </c>
      <c r="I9" s="16">
        <f t="shared" si="0"/>
        <v>3.6249999999999893E-2</v>
      </c>
      <c r="J9" s="18">
        <f t="shared" si="2"/>
        <v>3.7663749999999885E-2</v>
      </c>
      <c r="L9" s="61">
        <f t="shared" si="3"/>
        <v>1.0583194126388851</v>
      </c>
      <c r="M9" s="62">
        <f t="shared" si="4"/>
        <v>1.0131999999999999</v>
      </c>
      <c r="Q9" s="55">
        <f t="shared" si="1"/>
        <v>1.0131999999999999</v>
      </c>
    </row>
    <row r="10" spans="1:17" x14ac:dyDescent="0.45">
      <c r="A10" s="13">
        <v>4</v>
      </c>
      <c r="B10" s="52" t="s">
        <v>37</v>
      </c>
      <c r="C10" s="14" t="s">
        <v>11</v>
      </c>
      <c r="D10" s="14" t="s">
        <v>38</v>
      </c>
      <c r="E10" s="15">
        <v>1.044</v>
      </c>
      <c r="F10" s="57">
        <v>1</v>
      </c>
      <c r="G10" s="16">
        <v>0.77777777777777779</v>
      </c>
      <c r="H10" s="16">
        <v>0.81401620370370376</v>
      </c>
      <c r="I10" s="16">
        <f t="shared" si="0"/>
        <v>3.6238425925925966E-2</v>
      </c>
      <c r="J10" s="18">
        <f t="shared" si="2"/>
        <v>3.7832916666666709E-2</v>
      </c>
      <c r="L10" s="61">
        <f t="shared" si="3"/>
        <v>1.0535872274657909</v>
      </c>
      <c r="M10" s="62">
        <f t="shared" si="4"/>
        <v>1.0131999999999999</v>
      </c>
      <c r="Q10" s="55">
        <f t="shared" si="1"/>
        <v>1.0131999999999999</v>
      </c>
    </row>
    <row r="11" spans="1:17" x14ac:dyDescent="0.45">
      <c r="A11" s="13">
        <v>5</v>
      </c>
      <c r="B11" s="52" t="s">
        <v>39</v>
      </c>
      <c r="C11" s="14" t="s">
        <v>14</v>
      </c>
      <c r="D11" s="14" t="s">
        <v>40</v>
      </c>
      <c r="E11" s="15">
        <v>0.91600000000000004</v>
      </c>
      <c r="F11" s="57">
        <v>1</v>
      </c>
      <c r="G11" s="16">
        <v>0.77777777777777779</v>
      </c>
      <c r="H11" s="16">
        <v>0.81913194444444448</v>
      </c>
      <c r="I11" s="16">
        <f t="shared" si="0"/>
        <v>4.1354166666666692E-2</v>
      </c>
      <c r="J11" s="18">
        <f t="shared" si="2"/>
        <v>3.7880416666666694E-2</v>
      </c>
      <c r="L11" s="61">
        <f t="shared" si="3"/>
        <v>1.0522660858916368</v>
      </c>
      <c r="M11" s="62">
        <f t="shared" si="4"/>
        <v>1.0131999999999999</v>
      </c>
      <c r="Q11" s="55">
        <f t="shared" si="1"/>
        <v>1.0131999999999999</v>
      </c>
    </row>
    <row r="12" spans="1:17" x14ac:dyDescent="0.45">
      <c r="A12" s="13">
        <v>6</v>
      </c>
      <c r="B12" s="52" t="s">
        <v>41</v>
      </c>
      <c r="C12" s="14" t="s">
        <v>11</v>
      </c>
      <c r="D12" s="14" t="s">
        <v>42</v>
      </c>
      <c r="E12" s="15">
        <v>1.0529999999999999</v>
      </c>
      <c r="F12" s="57">
        <v>1</v>
      </c>
      <c r="G12" s="16">
        <v>0.77777777777777779</v>
      </c>
      <c r="H12" s="16">
        <v>0.81400462962962961</v>
      </c>
      <c r="I12" s="16">
        <f t="shared" si="0"/>
        <v>3.6226851851851816E-2</v>
      </c>
      <c r="J12" s="18">
        <f t="shared" si="2"/>
        <v>3.8146874999999962E-2</v>
      </c>
      <c r="L12" s="61">
        <f t="shared" si="3"/>
        <v>1.0449159407625848</v>
      </c>
      <c r="M12" s="62">
        <f t="shared" si="4"/>
        <v>1.0131999999999999</v>
      </c>
      <c r="Q12" s="55">
        <f t="shared" si="1"/>
        <v>1.0131999999999999</v>
      </c>
    </row>
    <row r="13" spans="1:17" x14ac:dyDescent="0.45">
      <c r="A13" s="13">
        <v>7</v>
      </c>
      <c r="B13" s="52" t="s">
        <v>43</v>
      </c>
      <c r="C13" s="14" t="s">
        <v>44</v>
      </c>
      <c r="D13" s="14" t="s">
        <v>45</v>
      </c>
      <c r="E13" s="15">
        <v>0.88300000000000001</v>
      </c>
      <c r="F13" s="57">
        <v>1</v>
      </c>
      <c r="G13" s="16">
        <v>0.77777777777777779</v>
      </c>
      <c r="H13" s="16">
        <v>0.82111111111111112</v>
      </c>
      <c r="I13" s="16">
        <f t="shared" si="0"/>
        <v>4.3333333333333335E-2</v>
      </c>
      <c r="J13" s="18">
        <f t="shared" si="2"/>
        <v>3.8263333333333337E-2</v>
      </c>
      <c r="L13" s="61">
        <f t="shared" si="3"/>
        <v>1.0417356331852343</v>
      </c>
      <c r="M13" s="62">
        <f t="shared" si="4"/>
        <v>1.0131999999999999</v>
      </c>
      <c r="Q13" s="55">
        <f t="shared" si="1"/>
        <v>1.0131999999999999</v>
      </c>
    </row>
    <row r="14" spans="1:17" x14ac:dyDescent="0.45">
      <c r="A14" s="13">
        <v>8</v>
      </c>
      <c r="B14" s="52" t="s">
        <v>46</v>
      </c>
      <c r="C14" s="14">
        <v>707</v>
      </c>
      <c r="D14" s="14" t="s">
        <v>47</v>
      </c>
      <c r="E14" s="15">
        <v>0.90300000000000002</v>
      </c>
      <c r="F14" s="57">
        <v>1</v>
      </c>
      <c r="G14" s="16">
        <v>0.77777777777777779</v>
      </c>
      <c r="H14" s="16">
        <v>0.82112268518518527</v>
      </c>
      <c r="I14" s="16">
        <f t="shared" si="0"/>
        <v>4.3344907407407485E-2</v>
      </c>
      <c r="J14" s="18">
        <f t="shared" si="2"/>
        <v>3.9140451388888962E-2</v>
      </c>
      <c r="L14" s="61">
        <f t="shared" si="3"/>
        <v>1.0183908555815242</v>
      </c>
      <c r="M14" s="62">
        <f t="shared" si="4"/>
        <v>1.0060689823419029</v>
      </c>
      <c r="Q14" s="55">
        <f t="shared" si="1"/>
        <v>1.0060689823419029</v>
      </c>
    </row>
    <row r="15" spans="1:17" x14ac:dyDescent="0.45">
      <c r="A15" s="13">
        <v>9</v>
      </c>
      <c r="B15" s="52" t="s">
        <v>48</v>
      </c>
      <c r="C15" s="14" t="s">
        <v>49</v>
      </c>
      <c r="D15" s="14" t="s">
        <v>50</v>
      </c>
      <c r="E15" s="15">
        <v>0.85399999999999998</v>
      </c>
      <c r="F15" s="57">
        <v>1</v>
      </c>
      <c r="G15" s="16">
        <v>0.77777777777777779</v>
      </c>
      <c r="H15" s="16">
        <v>0.82436342592592593</v>
      </c>
      <c r="I15" s="16">
        <f t="shared" si="0"/>
        <v>4.658564814814814E-2</v>
      </c>
      <c r="J15" s="18">
        <f t="shared" si="2"/>
        <v>3.9784143518518514E-2</v>
      </c>
      <c r="L15" s="61">
        <f t="shared" si="3"/>
        <v>1.0019136835061873</v>
      </c>
      <c r="M15" s="62">
        <f t="shared" si="4"/>
        <v>1.0006315155570418</v>
      </c>
      <c r="Q15" s="55">
        <f t="shared" si="1"/>
        <v>1.0006315155570418</v>
      </c>
    </row>
    <row r="16" spans="1:17" x14ac:dyDescent="0.45">
      <c r="A16" s="13">
        <v>10</v>
      </c>
      <c r="B16" s="52" t="s">
        <v>51</v>
      </c>
      <c r="C16" s="14" t="s">
        <v>52</v>
      </c>
      <c r="D16" s="14" t="s">
        <v>53</v>
      </c>
      <c r="E16" s="15">
        <v>1.101</v>
      </c>
      <c r="F16" s="57">
        <v>1</v>
      </c>
      <c r="G16" s="16">
        <v>0.77777777777777779</v>
      </c>
      <c r="H16" s="16">
        <v>0.81398148148148142</v>
      </c>
      <c r="I16" s="16">
        <f t="shared" si="0"/>
        <v>3.6203703703703627E-2</v>
      </c>
      <c r="J16" s="18">
        <f t="shared" si="2"/>
        <v>3.9860277777777689E-2</v>
      </c>
      <c r="L16" s="61">
        <f t="shared" si="3"/>
        <v>1</v>
      </c>
      <c r="M16" s="62">
        <f t="shared" si="4"/>
        <v>1</v>
      </c>
      <c r="Q16" s="55">
        <f t="shared" si="1"/>
        <v>1</v>
      </c>
    </row>
    <row r="17" spans="1:17" x14ac:dyDescent="0.45">
      <c r="A17" s="13">
        <v>11</v>
      </c>
      <c r="B17" s="52" t="s">
        <v>54</v>
      </c>
      <c r="C17" s="14" t="s">
        <v>55</v>
      </c>
      <c r="D17" s="14" t="s">
        <v>56</v>
      </c>
      <c r="E17" s="15">
        <v>1.03</v>
      </c>
      <c r="F17" s="57">
        <v>1</v>
      </c>
      <c r="G17" s="16">
        <v>0.77777777777777779</v>
      </c>
      <c r="H17" s="16">
        <v>0.81684027777777779</v>
      </c>
      <c r="I17" s="16">
        <f t="shared" si="0"/>
        <v>3.90625E-2</v>
      </c>
      <c r="J17" s="18">
        <f t="shared" si="2"/>
        <v>4.0234375000000003E-2</v>
      </c>
      <c r="L17" s="61">
        <f t="shared" si="3"/>
        <v>0.99070204962243569</v>
      </c>
      <c r="M17" s="62">
        <f t="shared" si="4"/>
        <v>0.9969316763754037</v>
      </c>
      <c r="Q17" s="55">
        <f t="shared" si="1"/>
        <v>0.9969316763754037</v>
      </c>
    </row>
    <row r="18" spans="1:17" x14ac:dyDescent="0.45">
      <c r="A18" s="13">
        <v>12</v>
      </c>
      <c r="B18" s="52" t="s">
        <v>57</v>
      </c>
      <c r="C18" s="14" t="s">
        <v>58</v>
      </c>
      <c r="D18" s="14" t="s">
        <v>59</v>
      </c>
      <c r="E18" s="15">
        <v>0.93200000000000005</v>
      </c>
      <c r="F18" s="57">
        <v>1</v>
      </c>
      <c r="G18" s="16">
        <v>0.77777777777777779</v>
      </c>
      <c r="H18" s="16">
        <v>0.8209953703703704</v>
      </c>
      <c r="I18" s="16">
        <f t="shared" si="0"/>
        <v>4.3217592592592613E-2</v>
      </c>
      <c r="J18" s="18">
        <f t="shared" si="2"/>
        <v>4.0278796296296319E-2</v>
      </c>
      <c r="L18" s="61">
        <f t="shared" si="3"/>
        <v>0.98960945815163015</v>
      </c>
      <c r="M18" s="62">
        <f t="shared" si="4"/>
        <v>0.99657112119003788</v>
      </c>
      <c r="Q18" s="55">
        <f t="shared" si="1"/>
        <v>0.99657112119003788</v>
      </c>
    </row>
    <row r="19" spans="1:17" x14ac:dyDescent="0.45">
      <c r="A19" s="13">
        <v>13</v>
      </c>
      <c r="B19" s="52" t="s">
        <v>60</v>
      </c>
      <c r="C19" s="14" t="s">
        <v>14</v>
      </c>
      <c r="D19" s="14" t="s">
        <v>61</v>
      </c>
      <c r="E19" s="15">
        <v>0.91200000000000003</v>
      </c>
      <c r="F19" s="57">
        <v>1</v>
      </c>
      <c r="G19" s="16">
        <v>0.77777777777777779</v>
      </c>
      <c r="H19" s="16">
        <v>0.82208333333333339</v>
      </c>
      <c r="I19" s="16">
        <f t="shared" si="0"/>
        <v>4.4305555555555598E-2</v>
      </c>
      <c r="J19" s="18">
        <f t="shared" si="2"/>
        <v>4.0406666666666709E-2</v>
      </c>
      <c r="L19" s="61">
        <f t="shared" si="3"/>
        <v>0.98647775394599024</v>
      </c>
      <c r="M19" s="62">
        <f t="shared" si="4"/>
        <v>0.99553765880217671</v>
      </c>
      <c r="Q19" s="55">
        <f t="shared" si="1"/>
        <v>0.99553765880217671</v>
      </c>
    </row>
    <row r="20" spans="1:17" x14ac:dyDescent="0.45">
      <c r="A20" s="13">
        <v>14</v>
      </c>
      <c r="B20" s="52" t="s">
        <v>62</v>
      </c>
      <c r="C20" s="14" t="s">
        <v>63</v>
      </c>
      <c r="D20" s="14">
        <v>261</v>
      </c>
      <c r="E20" s="15">
        <v>0.90900000000000003</v>
      </c>
      <c r="F20" s="57">
        <v>1</v>
      </c>
      <c r="G20" s="16">
        <v>0.77777777777777779</v>
      </c>
      <c r="H20" s="16">
        <v>0.82224537037037038</v>
      </c>
      <c r="I20" s="16">
        <f t="shared" si="0"/>
        <v>4.4467592592592586E-2</v>
      </c>
      <c r="J20" s="18">
        <f t="shared" si="2"/>
        <v>4.0421041666666664E-2</v>
      </c>
      <c r="L20" s="61">
        <f t="shared" si="3"/>
        <v>0.98612693127719642</v>
      </c>
      <c r="M20" s="62">
        <f t="shared" si="4"/>
        <v>0.99542188732147474</v>
      </c>
      <c r="Q20" s="55">
        <f t="shared" si="1"/>
        <v>0.99542188732147474</v>
      </c>
    </row>
    <row r="21" spans="1:17" x14ac:dyDescent="0.45">
      <c r="A21" s="13">
        <v>15</v>
      </c>
      <c r="B21" s="52" t="s">
        <v>64</v>
      </c>
      <c r="C21" s="14" t="s">
        <v>44</v>
      </c>
      <c r="D21" s="14" t="s">
        <v>65</v>
      </c>
      <c r="E21" s="15">
        <v>0.88300000000000001</v>
      </c>
      <c r="F21" s="57">
        <v>1</v>
      </c>
      <c r="G21" s="16">
        <v>0.77777777777777779</v>
      </c>
      <c r="H21" s="16">
        <v>0.82388888888888889</v>
      </c>
      <c r="I21" s="16">
        <f t="shared" si="0"/>
        <v>4.6111111111111103E-2</v>
      </c>
      <c r="J21" s="18">
        <f t="shared" si="2"/>
        <v>4.0716111111111106E-2</v>
      </c>
      <c r="L21" s="61">
        <f t="shared" si="3"/>
        <v>0.97898047455961812</v>
      </c>
      <c r="M21" s="62">
        <f t="shared" si="4"/>
        <v>0.99306355660467394</v>
      </c>
      <c r="Q21" s="55">
        <f t="shared" si="1"/>
        <v>0.99306355660467394</v>
      </c>
    </row>
    <row r="22" spans="1:17" x14ac:dyDescent="0.45">
      <c r="A22" s="13">
        <v>16</v>
      </c>
      <c r="B22" s="52" t="s">
        <v>66</v>
      </c>
      <c r="C22" s="14" t="s">
        <v>14</v>
      </c>
      <c r="D22" s="14" t="s">
        <v>67</v>
      </c>
      <c r="E22" s="15">
        <v>0.91600000000000004</v>
      </c>
      <c r="F22" s="57">
        <v>1</v>
      </c>
      <c r="G22" s="16">
        <v>0.77777777777777779</v>
      </c>
      <c r="H22" s="16">
        <v>0.82236111111111121</v>
      </c>
      <c r="I22" s="16">
        <f t="shared" si="0"/>
        <v>4.4583333333333419E-2</v>
      </c>
      <c r="J22" s="18">
        <f t="shared" si="2"/>
        <v>4.0838333333333414E-2</v>
      </c>
      <c r="L22" s="61">
        <f t="shared" si="3"/>
        <v>0.97605055163312926</v>
      </c>
      <c r="M22" s="62">
        <f t="shared" si="4"/>
        <v>0.99209668203893253</v>
      </c>
      <c r="Q22" s="55">
        <f t="shared" si="1"/>
        <v>0.99209668203893253</v>
      </c>
    </row>
    <row r="23" spans="1:17" x14ac:dyDescent="0.45">
      <c r="A23" s="13">
        <v>17</v>
      </c>
      <c r="B23" s="52" t="s">
        <v>68</v>
      </c>
      <c r="C23" s="14" t="s">
        <v>69</v>
      </c>
      <c r="D23" s="14" t="s">
        <v>70</v>
      </c>
      <c r="E23" s="15">
        <v>0.85099999999999998</v>
      </c>
      <c r="F23" s="57">
        <v>1</v>
      </c>
      <c r="G23" s="16">
        <v>0.77777777777777779</v>
      </c>
      <c r="H23" s="16">
        <v>0.82615740740740751</v>
      </c>
      <c r="I23" s="16">
        <f t="shared" si="0"/>
        <v>4.8379629629629717E-2</v>
      </c>
      <c r="J23" s="18">
        <f t="shared" si="2"/>
        <v>4.1171064814814889E-2</v>
      </c>
      <c r="L23" s="61">
        <f t="shared" si="3"/>
        <v>0.96816242079399584</v>
      </c>
      <c r="M23" s="62">
        <f t="shared" si="4"/>
        <v>0.9894935988620186</v>
      </c>
      <c r="Q23" s="55">
        <f t="shared" si="1"/>
        <v>0.9894935988620186</v>
      </c>
    </row>
    <row r="24" spans="1:17" x14ac:dyDescent="0.45">
      <c r="A24" s="13">
        <v>18</v>
      </c>
      <c r="B24" s="52" t="s">
        <v>71</v>
      </c>
      <c r="C24" s="14" t="s">
        <v>72</v>
      </c>
      <c r="D24" s="14" t="s">
        <v>73</v>
      </c>
      <c r="E24" s="15">
        <v>0.95699999999999996</v>
      </c>
      <c r="F24" s="57">
        <v>1</v>
      </c>
      <c r="G24" s="16">
        <v>0.77777777777777779</v>
      </c>
      <c r="H24" s="16">
        <v>0.8209143518518518</v>
      </c>
      <c r="I24" s="16">
        <f t="shared" si="0"/>
        <v>4.3136574074074008E-2</v>
      </c>
      <c r="J24" s="18">
        <f t="shared" si="2"/>
        <v>4.1281701388888821E-2</v>
      </c>
      <c r="L24" s="61">
        <f t="shared" si="3"/>
        <v>0.96556770764555466</v>
      </c>
      <c r="M24" s="62">
        <f t="shared" si="4"/>
        <v>0.98863734352303301</v>
      </c>
      <c r="Q24" s="55">
        <f t="shared" si="1"/>
        <v>0.98863734352303301</v>
      </c>
    </row>
    <row r="25" spans="1:17" x14ac:dyDescent="0.45">
      <c r="A25" s="13">
        <v>19</v>
      </c>
      <c r="B25" s="52" t="s">
        <v>64</v>
      </c>
      <c r="C25" s="14" t="s">
        <v>14</v>
      </c>
      <c r="D25" s="14" t="s">
        <v>74</v>
      </c>
      <c r="E25" s="15">
        <v>0.91600000000000004</v>
      </c>
      <c r="F25" s="57">
        <v>1</v>
      </c>
      <c r="G25" s="16">
        <v>0.77777777777777779</v>
      </c>
      <c r="H25" s="16">
        <v>0.82347222222222216</v>
      </c>
      <c r="I25" s="16">
        <f t="shared" si="0"/>
        <v>4.5694444444444371E-2</v>
      </c>
      <c r="J25" s="18">
        <f t="shared" si="2"/>
        <v>4.1856111111111045E-2</v>
      </c>
      <c r="L25" s="61">
        <f t="shared" si="3"/>
        <v>0.95231679961773741</v>
      </c>
      <c r="M25" s="62">
        <f t="shared" si="4"/>
        <v>0.9867999999999999</v>
      </c>
      <c r="Q25" s="55">
        <f t="shared" si="1"/>
        <v>0.9867999999999999</v>
      </c>
    </row>
    <row r="26" spans="1:17" ht="14.65" thickBot="1" x14ac:dyDescent="0.5">
      <c r="A26" s="13">
        <v>20</v>
      </c>
      <c r="B26" s="53" t="s">
        <v>64</v>
      </c>
      <c r="C26" s="31">
        <v>606</v>
      </c>
      <c r="D26" s="31" t="s">
        <v>75</v>
      </c>
      <c r="E26" s="32">
        <v>0.84199999999999997</v>
      </c>
      <c r="F26" s="58">
        <v>1</v>
      </c>
      <c r="G26" s="33">
        <v>0.77777777777777779</v>
      </c>
      <c r="H26" s="33">
        <v>0.82969907407407406</v>
      </c>
      <c r="I26" s="33">
        <f t="shared" si="0"/>
        <v>5.1921296296296271E-2</v>
      </c>
      <c r="J26" s="35">
        <f t="shared" si="2"/>
        <v>4.3717731481481462E-2</v>
      </c>
      <c r="L26" s="63">
        <f t="shared" si="3"/>
        <v>0.91176455014968549</v>
      </c>
      <c r="M26" s="64">
        <f t="shared" si="4"/>
        <v>0.9867999999999999</v>
      </c>
      <c r="Q26" s="55">
        <f t="shared" si="1"/>
        <v>0.9867999999999999</v>
      </c>
    </row>
  </sheetData>
  <pageMargins left="0.7" right="0.7" top="0.75" bottom="0.75" header="0.3" footer="0.3"/>
  <pageSetup paperSize="9" scale="64" orientation="landscape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J61"/>
  <sheetViews>
    <sheetView view="pageBreakPreview" topLeftCell="CM1" zoomScaleNormal="100" zoomScaleSheetLayoutView="100" workbookViewId="0">
      <selection activeCell="DC5" sqref="DC5"/>
    </sheetView>
  </sheetViews>
  <sheetFormatPr defaultRowHeight="14.25" x14ac:dyDescent="0.45"/>
  <cols>
    <col min="1" max="1" width="42.73046875" customWidth="1"/>
    <col min="2" max="2" width="13.3984375" customWidth="1"/>
    <col min="7" max="7" width="12" bestFit="1" customWidth="1"/>
    <col min="17" max="17" width="12" customWidth="1"/>
    <col min="27" max="27" width="11.73046875" customWidth="1"/>
    <col min="37" max="37" width="12.3984375" customWidth="1"/>
    <col min="57" max="57" width="13" customWidth="1"/>
    <col min="67" max="67" width="12.3984375" customWidth="1"/>
    <col min="77" max="77" width="12.3984375" customWidth="1"/>
    <col min="87" max="87" width="12.3984375" customWidth="1"/>
    <col min="97" max="97" width="12.3984375" customWidth="1"/>
    <col min="107" max="107" width="12.3984375" customWidth="1"/>
  </cols>
  <sheetData>
    <row r="5" spans="1:114" x14ac:dyDescent="0.45">
      <c r="A5" t="s">
        <v>16</v>
      </c>
      <c r="B5" t="s">
        <v>32</v>
      </c>
      <c r="G5" t="str">
        <f>$B$5</f>
        <v>X-ön runt</v>
      </c>
      <c r="Q5" t="str">
        <f>$B$5</f>
        <v>X-ön runt</v>
      </c>
      <c r="AA5" t="str">
        <f>$B$5</f>
        <v>X-ön runt</v>
      </c>
      <c r="AK5" t="str">
        <f>$B$5</f>
        <v>X-ön runt</v>
      </c>
      <c r="AU5" t="str">
        <f>$B$5</f>
        <v>X-ön runt</v>
      </c>
      <c r="BE5" t="str">
        <f>$B$5</f>
        <v>X-ön runt</v>
      </c>
      <c r="BO5" t="str">
        <f>$B$5</f>
        <v>X-ön runt</v>
      </c>
      <c r="BY5" t="str">
        <f>$B$5</f>
        <v>X-ön runt</v>
      </c>
      <c r="CI5" t="str">
        <f>$B$5</f>
        <v>X-ön runt</v>
      </c>
      <c r="CS5" t="str">
        <f>$B$5</f>
        <v>X-ön runt</v>
      </c>
      <c r="DC5" t="str">
        <f>$B$5</f>
        <v>X-ön runt</v>
      </c>
    </row>
    <row r="6" spans="1:114" x14ac:dyDescent="0.45">
      <c r="A6" t="s">
        <v>31</v>
      </c>
      <c r="B6" s="23">
        <v>42860</v>
      </c>
      <c r="G6" s="24">
        <f>$B$6</f>
        <v>42860</v>
      </c>
      <c r="Q6" s="24">
        <f>$B$6</f>
        <v>42860</v>
      </c>
      <c r="AA6" s="24">
        <f>$B$6</f>
        <v>42860</v>
      </c>
      <c r="AK6" s="24">
        <f>$B$6</f>
        <v>42860</v>
      </c>
      <c r="AU6" s="24">
        <f>$B$6</f>
        <v>42860</v>
      </c>
      <c r="BE6" s="24">
        <f>$B$6</f>
        <v>42860</v>
      </c>
      <c r="BO6" s="24">
        <f>$B$6</f>
        <v>42860</v>
      </c>
      <c r="BY6" s="24">
        <f>$B$6</f>
        <v>42860</v>
      </c>
      <c r="CI6" s="24">
        <f>$B$6</f>
        <v>42860</v>
      </c>
      <c r="CS6" s="24">
        <f>$B$6</f>
        <v>42860</v>
      </c>
      <c r="DC6" s="24">
        <f>$B$6</f>
        <v>42860</v>
      </c>
    </row>
    <row r="8" spans="1:114" x14ac:dyDescent="0.45">
      <c r="A8" t="s">
        <v>17</v>
      </c>
      <c r="F8" s="25" t="s">
        <v>27</v>
      </c>
      <c r="G8" s="25" t="s">
        <v>28</v>
      </c>
      <c r="H8" s="25" t="s">
        <v>30</v>
      </c>
      <c r="I8" s="25" t="s">
        <v>33</v>
      </c>
      <c r="J8" s="20"/>
      <c r="K8" s="25" t="s">
        <v>27</v>
      </c>
      <c r="L8" s="25" t="s">
        <v>28</v>
      </c>
      <c r="M8" s="25" t="s">
        <v>30</v>
      </c>
      <c r="N8" s="25" t="s">
        <v>33</v>
      </c>
      <c r="O8" s="20"/>
      <c r="P8" s="25" t="s">
        <v>27</v>
      </c>
      <c r="Q8" s="25" t="s">
        <v>28</v>
      </c>
      <c r="R8" s="25" t="s">
        <v>30</v>
      </c>
      <c r="S8" s="25" t="s">
        <v>33</v>
      </c>
      <c r="T8" s="20"/>
      <c r="U8" s="25" t="s">
        <v>27</v>
      </c>
      <c r="V8" s="25" t="s">
        <v>28</v>
      </c>
      <c r="W8" s="25" t="s">
        <v>30</v>
      </c>
      <c r="X8" s="25" t="s">
        <v>33</v>
      </c>
      <c r="Y8" s="20"/>
      <c r="Z8" s="25" t="s">
        <v>27</v>
      </c>
      <c r="AA8" s="25" t="s">
        <v>28</v>
      </c>
      <c r="AB8" s="25" t="s">
        <v>30</v>
      </c>
      <c r="AC8" s="25" t="s">
        <v>33</v>
      </c>
      <c r="AD8" s="20"/>
      <c r="AE8" s="25" t="s">
        <v>27</v>
      </c>
      <c r="AF8" s="25" t="s">
        <v>28</v>
      </c>
      <c r="AG8" s="25" t="s">
        <v>30</v>
      </c>
      <c r="AH8" s="25" t="s">
        <v>33</v>
      </c>
      <c r="AI8" s="20"/>
      <c r="AJ8" s="25" t="s">
        <v>27</v>
      </c>
      <c r="AK8" s="25" t="s">
        <v>28</v>
      </c>
      <c r="AL8" s="25" t="s">
        <v>30</v>
      </c>
      <c r="AM8" s="25" t="s">
        <v>33</v>
      </c>
      <c r="AN8" s="20"/>
      <c r="AO8" s="25" t="s">
        <v>27</v>
      </c>
      <c r="AP8" s="25" t="s">
        <v>28</v>
      </c>
      <c r="AQ8" s="25" t="s">
        <v>30</v>
      </c>
      <c r="AR8" s="25" t="s">
        <v>33</v>
      </c>
      <c r="AS8" s="20"/>
      <c r="AT8" s="25" t="s">
        <v>27</v>
      </c>
      <c r="AU8" s="25" t="s">
        <v>28</v>
      </c>
      <c r="AV8" s="25" t="s">
        <v>30</v>
      </c>
      <c r="AW8" s="25" t="s">
        <v>33</v>
      </c>
      <c r="AX8" s="20"/>
      <c r="AY8" s="25" t="s">
        <v>27</v>
      </c>
      <c r="AZ8" s="25" t="s">
        <v>28</v>
      </c>
      <c r="BA8" s="25" t="s">
        <v>30</v>
      </c>
      <c r="BB8" s="25" t="s">
        <v>33</v>
      </c>
      <c r="BC8" s="20"/>
      <c r="BD8" s="25" t="s">
        <v>27</v>
      </c>
      <c r="BE8" s="25" t="s">
        <v>28</v>
      </c>
      <c r="BF8" s="25" t="s">
        <v>30</v>
      </c>
      <c r="BG8" s="25" t="s">
        <v>33</v>
      </c>
      <c r="BH8" s="20"/>
      <c r="BI8" s="25" t="s">
        <v>27</v>
      </c>
      <c r="BJ8" s="25" t="s">
        <v>28</v>
      </c>
      <c r="BK8" s="25" t="s">
        <v>30</v>
      </c>
      <c r="BL8" s="25" t="s">
        <v>33</v>
      </c>
      <c r="BM8" s="20"/>
      <c r="BN8" s="25" t="s">
        <v>27</v>
      </c>
      <c r="BO8" s="25" t="s">
        <v>28</v>
      </c>
      <c r="BP8" s="25" t="s">
        <v>30</v>
      </c>
      <c r="BQ8" s="25" t="s">
        <v>33</v>
      </c>
      <c r="BR8" s="20"/>
      <c r="BS8" s="25" t="s">
        <v>27</v>
      </c>
      <c r="BT8" s="25" t="s">
        <v>28</v>
      </c>
      <c r="BU8" s="25" t="s">
        <v>30</v>
      </c>
      <c r="BV8" s="25" t="s">
        <v>33</v>
      </c>
      <c r="BX8" s="25" t="s">
        <v>27</v>
      </c>
      <c r="BY8" s="25" t="s">
        <v>28</v>
      </c>
      <c r="BZ8" s="25" t="s">
        <v>30</v>
      </c>
      <c r="CA8" s="25" t="s">
        <v>33</v>
      </c>
      <c r="CB8" s="20"/>
      <c r="CC8" s="25" t="s">
        <v>27</v>
      </c>
      <c r="CD8" s="25" t="s">
        <v>28</v>
      </c>
      <c r="CE8" s="25" t="s">
        <v>30</v>
      </c>
      <c r="CF8" s="25" t="s">
        <v>33</v>
      </c>
      <c r="CH8" s="25" t="s">
        <v>27</v>
      </c>
      <c r="CI8" s="25" t="s">
        <v>28</v>
      </c>
      <c r="CJ8" s="25" t="s">
        <v>30</v>
      </c>
      <c r="CK8" s="25" t="s">
        <v>33</v>
      </c>
      <c r="CL8" s="20"/>
      <c r="CM8" s="25" t="s">
        <v>27</v>
      </c>
      <c r="CN8" s="25" t="s">
        <v>28</v>
      </c>
      <c r="CO8" s="25" t="s">
        <v>30</v>
      </c>
      <c r="CP8" s="25" t="s">
        <v>33</v>
      </c>
      <c r="CR8" s="25" t="s">
        <v>27</v>
      </c>
      <c r="CS8" s="25" t="s">
        <v>28</v>
      </c>
      <c r="CT8" s="25" t="s">
        <v>30</v>
      </c>
      <c r="CU8" s="25" t="s">
        <v>33</v>
      </c>
      <c r="CV8" s="20"/>
      <c r="CW8" s="25" t="s">
        <v>27</v>
      </c>
      <c r="CX8" s="25" t="s">
        <v>28</v>
      </c>
      <c r="CY8" s="25" t="s">
        <v>30</v>
      </c>
      <c r="CZ8" s="25" t="s">
        <v>33</v>
      </c>
      <c r="DB8" s="25" t="s">
        <v>27</v>
      </c>
      <c r="DC8" s="25" t="s">
        <v>28</v>
      </c>
      <c r="DD8" s="25" t="s">
        <v>30</v>
      </c>
      <c r="DE8" s="25" t="s">
        <v>33</v>
      </c>
      <c r="DF8" s="20"/>
      <c r="DG8" s="25" t="s">
        <v>27</v>
      </c>
      <c r="DH8" s="25" t="s">
        <v>28</v>
      </c>
      <c r="DI8" s="25" t="s">
        <v>30</v>
      </c>
      <c r="DJ8" s="25" t="s">
        <v>33</v>
      </c>
    </row>
    <row r="9" spans="1:114" x14ac:dyDescent="0.45">
      <c r="A9" t="s">
        <v>18</v>
      </c>
      <c r="B9">
        <v>10</v>
      </c>
      <c r="F9" s="26">
        <v>0.7</v>
      </c>
      <c r="G9" s="27" t="str">
        <f>TEXT((($B$11-INT($B$11))*24*60*60-$B$9*915/F9)/(24*60*60),"t:mm:ss")</f>
        <v>10:52:09</v>
      </c>
      <c r="H9" s="27" t="str">
        <f>TEXT((($B$11-INT($B$11))*24*60*60-$B$9*639/F9)/(24*60*60),"t:mm:ss")</f>
        <v>11:57:51</v>
      </c>
      <c r="I9" s="27" t="str">
        <f>TEXT((($B$11-INT($B$11))*24*60*60-$B$9*548/F9)/(24*60*60),"t:mm:ss")</f>
        <v>12:19:31</v>
      </c>
      <c r="K9" s="26">
        <f>F9+0.05</f>
        <v>0.75</v>
      </c>
      <c r="L9" s="27" t="str">
        <f>TEXT((($B$11-INT($B$11))*24*60*60-$B$9*915/K9)/(24*60*60),"t:mm:ss")</f>
        <v>11:06:40</v>
      </c>
      <c r="M9" s="27" t="str">
        <f>TEXT((($B$11-INT($B$11))*24*60*60-$B$9*639/K9)/(24*60*60),"t:mm:ss")</f>
        <v>12:08:00</v>
      </c>
      <c r="N9" s="27" t="str">
        <f>TEXT((($B$11-INT($B$11))*24*60*60-$B$9*548/K9)/(24*60*60),"t:mm:ss")</f>
        <v>12:28:13</v>
      </c>
      <c r="P9" s="26">
        <f>K9+0.05</f>
        <v>0.8</v>
      </c>
      <c r="Q9" s="27" t="str">
        <f>TEXT((($B$11-INT($B$11))*24*60*60-$B$9*915/P9)/(24*60*60),"t:mm:ss")</f>
        <v>11:19:22</v>
      </c>
      <c r="R9" s="27" t="str">
        <f>TEXT((($B$11-INT($B$11))*24*60*60-$B$9*639/P9)/(24*60*60),"t:mm:ss")</f>
        <v>12:16:52</v>
      </c>
      <c r="S9" s="27" t="str">
        <f>TEXT((($B$11-INT($B$11))*24*60*60-$B$9*548/P9)/(24*60*60),"t:mm:ss")</f>
        <v>12:35:50</v>
      </c>
      <c r="U9" s="26">
        <f>P9+0.05</f>
        <v>0.85000000000000009</v>
      </c>
      <c r="V9" s="27" t="str">
        <f>TEXT((($B$11-INT($B$11))*24*60*60-$B$9*915/U9)/(24*60*60),"t:mm:ss")</f>
        <v>11:30:35</v>
      </c>
      <c r="W9" s="27" t="str">
        <f>TEXT((($B$11-INT($B$11))*24*60*60-$B$9*639/U9)/(24*60*60),"t:mm:ss")</f>
        <v>12:24:42</v>
      </c>
      <c r="X9" s="27" t="str">
        <f>TEXT((($B$11-INT($B$11))*24*60*60-$B$9*548/U9)/(24*60*60),"t:mm:ss")</f>
        <v>12:42:33</v>
      </c>
      <c r="Z9" s="26">
        <f>U9+0.05</f>
        <v>0.90000000000000013</v>
      </c>
      <c r="AA9" s="27" t="str">
        <f>TEXT((($B$11-INT($B$11))*24*60*60-$B$9*915/Z9)/(24*60*60),"t:mm:ss")</f>
        <v>11:40:33</v>
      </c>
      <c r="AB9" s="27" t="str">
        <f>TEXT((($B$11-INT($B$11))*24*60*60-$B$9*639/Z9)/(24*60*60),"t:mm:ss")</f>
        <v>12:31:40</v>
      </c>
      <c r="AC9" s="27" t="str">
        <f>TEXT((($B$11-INT($B$11))*24*60*60-$B$9*548/Z9)/(24*60*60),"t:mm:ss")</f>
        <v>12:48:31</v>
      </c>
      <c r="AE9" s="26">
        <f>Z9+0.05</f>
        <v>0.95000000000000018</v>
      </c>
      <c r="AF9" s="27" t="str">
        <f>TEXT((($B$11-INT($B$11))*24*60*60-$B$9*915/AE9)/(24*60*60),"t:mm:ss")</f>
        <v>11:49:28</v>
      </c>
      <c r="AG9" s="27" t="str">
        <f>TEXT((($B$11-INT($B$11))*24*60*60-$B$9*639/AE9)/(24*60*60),"t:mm:ss")</f>
        <v>12:37:54</v>
      </c>
      <c r="AH9" s="27" t="str">
        <f>TEXT((($B$11-INT($B$11))*24*60*60-$B$9*548/AE9)/(24*60*60),"t:mm:ss")</f>
        <v>12:53:52</v>
      </c>
      <c r="AJ9" s="26">
        <f>AE9+0.05</f>
        <v>1.0000000000000002</v>
      </c>
      <c r="AK9" s="27" t="str">
        <f>TEXT((($B$11-INT($B$11))*24*60*60-$B$9*915/AJ9)/(24*60*60),"t:mm:ss")</f>
        <v>11:57:30</v>
      </c>
      <c r="AL9" s="27" t="str">
        <f>TEXT((($B$11-INT($B$11))*24*60*60-$B$9*639/AJ9)/(24*60*60),"t:mm:ss")</f>
        <v>12:43:30</v>
      </c>
      <c r="AM9" s="27" t="str">
        <f>TEXT((($B$11-INT($B$11))*24*60*60-$B$9*548/AJ9)/(24*60*60),"t:mm:ss")</f>
        <v>12:58:40</v>
      </c>
      <c r="AO9" s="26">
        <f>AJ9+0.05</f>
        <v>1.0500000000000003</v>
      </c>
      <c r="AP9" s="27" t="str">
        <f>TEXT((($B$11-INT($B$11))*24*60*60-$B$9*915/AO9)/(24*60*60),"t:mm:ss")</f>
        <v>12:04:46</v>
      </c>
      <c r="AQ9" s="27" t="str">
        <f>TEXT((($B$11-INT($B$11))*24*60*60-$B$9*639/AO9)/(24*60*60),"t:mm:ss")</f>
        <v>12:48:34</v>
      </c>
      <c r="AR9" s="27" t="str">
        <f>TEXT((($B$11-INT($B$11))*24*60*60-$B$9*548/AO9)/(24*60*60),"t:mm:ss")</f>
        <v>13:03:01</v>
      </c>
      <c r="AT9" s="26">
        <f>AO9+0.05</f>
        <v>1.1000000000000003</v>
      </c>
      <c r="AU9" s="27" t="str">
        <f>TEXT((($B$11-INT($B$11))*24*60*60-$B$9*915/AT9)/(24*60*60),"t:mm:ss")</f>
        <v>12:11:22</v>
      </c>
      <c r="AV9" s="27" t="str">
        <f>TEXT((($B$11-INT($B$11))*24*60*60-$B$9*639/AT9)/(24*60*60),"t:mm:ss")</f>
        <v>12:53:11</v>
      </c>
      <c r="AW9" s="27" t="str">
        <f>TEXT((($B$11-INT($B$11))*24*60*60-$B$9*548/AT9)/(24*60*60),"t:mm:ss")</f>
        <v>13:06:58</v>
      </c>
      <c r="AY9" s="26">
        <f>AT9+0.05</f>
        <v>1.1500000000000004</v>
      </c>
      <c r="AZ9" s="27" t="str">
        <f>TEXT((($B$11-INT($B$11))*24*60*60-$B$9*915/AY9)/(24*60*60),"t:mm:ss")</f>
        <v>12:17:23</v>
      </c>
      <c r="BA9" s="27" t="str">
        <f>TEXT((($B$11-INT($B$11))*24*60*60-$B$9*639/AY9)/(24*60*60),"t:mm:ss")</f>
        <v>12:57:23</v>
      </c>
      <c r="BB9" s="27" t="str">
        <f>TEXT((($B$11-INT($B$11))*24*60*60-$B$9*548/AY9)/(24*60*60),"t:mm:ss")</f>
        <v>13:10:35</v>
      </c>
      <c r="BD9" s="26">
        <f>AY9+0.05</f>
        <v>1.2000000000000004</v>
      </c>
      <c r="BE9" s="27" t="str">
        <f>TEXT((($B$11-INT($B$11))*24*60*60-$B$9*915/BD9)/(24*60*60),"t:mm:ss")</f>
        <v>12:22:55</v>
      </c>
      <c r="BF9" s="27" t="str">
        <f>TEXT((($B$11-INT($B$11))*24*60*60-$B$9*639/BD9)/(24*60*60),"t:mm:ss")</f>
        <v>13:01:15</v>
      </c>
      <c r="BG9" s="27" t="str">
        <f>TEXT((($B$11-INT($B$11))*24*60*60-$B$9*548/BD9)/(24*60*60),"t:mm:ss")</f>
        <v>13:13:53</v>
      </c>
      <c r="BI9" s="26">
        <f>BD9+0.05</f>
        <v>1.2500000000000004</v>
      </c>
      <c r="BJ9" s="27" t="str">
        <f>TEXT((($B$11-INT($B$11))*24*60*60-$B$9*915/BI9)/(24*60*60),"t:mm:ss")</f>
        <v>12:28:00</v>
      </c>
      <c r="BK9" s="27" t="str">
        <f>TEXT((($B$11-INT($B$11))*24*60*60-$B$9*639/BI9)/(24*60*60),"t:mm:ss")</f>
        <v>13:04:48</v>
      </c>
      <c r="BL9" s="27" t="str">
        <f>TEXT((($B$11-INT($B$11))*24*60*60-$B$9*548/BI9)/(24*60*60),"t:mm:ss")</f>
        <v>13:16:56</v>
      </c>
      <c r="BN9" s="26">
        <f>BI9+0.05</f>
        <v>1.3000000000000005</v>
      </c>
      <c r="BO9" s="27" t="str">
        <f>TEXT((($B$11-INT($B$11))*24*60*60-$B$9*915/BN9)/(24*60*60),"t:mm:ss")</f>
        <v>12:32:42</v>
      </c>
      <c r="BP9" s="27" t="str">
        <f>TEXT((($B$11-INT($B$11))*24*60*60-$B$9*639/BN9)/(24*60*60),"t:mm:ss")</f>
        <v>13:08:05</v>
      </c>
      <c r="BQ9" s="27" t="str">
        <f>TEXT((($B$11-INT($B$11))*24*60*60-$B$9*548/BN9)/(24*60*60),"t:mm:ss")</f>
        <v>13:19:45</v>
      </c>
      <c r="BS9" s="26">
        <f>BN9+0.05</f>
        <v>1.3500000000000005</v>
      </c>
      <c r="BT9" s="27" t="str">
        <f>TEXT((($B$11-INT($B$11))*24*60*60-$B$9*915/BS9)/(24*60*60),"t:mm:ss")</f>
        <v>12:37:02</v>
      </c>
      <c r="BU9" s="27" t="str">
        <f>TEXT((($B$11-INT($B$11))*24*60*60-$B$9*639/BS9)/(24*60*60),"t:mm:ss")</f>
        <v>13:11:07</v>
      </c>
      <c r="BV9" s="27" t="str">
        <f>TEXT((($B$11-INT($B$11))*24*60*60-$B$9*548/BS9)/(24*60*60),"t:mm:ss")</f>
        <v>13:22:21</v>
      </c>
      <c r="BX9" s="26">
        <f>BS9+0.05</f>
        <v>1.4000000000000006</v>
      </c>
      <c r="BY9" s="27" t="str">
        <f>TEXT((($B$11-INT($B$11))*24*60*60-$B$9*915/BX9)/(24*60*60),"t:mm:ss")</f>
        <v>12:41:04</v>
      </c>
      <c r="BZ9" s="27" t="str">
        <f>TEXT((($B$11-INT($B$11))*24*60*60-$B$9*639/BX9)/(24*60*60),"t:mm:ss")</f>
        <v>13:13:56</v>
      </c>
      <c r="CA9" s="27" t="str">
        <f>TEXT((($B$11-INT($B$11))*24*60*60-$B$9*548/BX9)/(24*60*60),"t:mm:ss")</f>
        <v>13:24:46</v>
      </c>
      <c r="CC9" s="26">
        <f>BX9+0.05</f>
        <v>1.4500000000000006</v>
      </c>
      <c r="CD9" s="27" t="str">
        <f>TEXT((($B$11-INT($B$11))*24*60*60-$B$9*915/CC9)/(24*60*60),"t:mm:ss")</f>
        <v>12:44:50</v>
      </c>
      <c r="CE9" s="27" t="str">
        <f>TEXT((($B$11-INT($B$11))*24*60*60-$B$9*639/CC9)/(24*60*60),"t:mm:ss")</f>
        <v>13:16:33</v>
      </c>
      <c r="CF9" s="27" t="str">
        <f>TEXT((($B$11-INT($B$11))*24*60*60-$B$9*548/CC9)/(24*60*60),"t:mm:ss")</f>
        <v>13:27:01</v>
      </c>
      <c r="CH9" s="26">
        <f>CC9+0.05</f>
        <v>1.5000000000000007</v>
      </c>
      <c r="CI9" s="27" t="str">
        <f>TEXT((($B$11-INT($B$11))*24*60*60-$B$9*915/CH9)/(24*60*60),"t:mm:ss")</f>
        <v>12:48:20</v>
      </c>
      <c r="CJ9" s="27" t="str">
        <f>TEXT((($B$11-INT($B$11))*24*60*60-$B$9*639/CH9)/(24*60*60),"t:mm:ss")</f>
        <v>13:19:00</v>
      </c>
      <c r="CK9" s="27" t="str">
        <f>TEXT((($B$11-INT($B$11))*24*60*60-$B$9*548/CH9)/(24*60*60),"t:mm:ss")</f>
        <v>13:29:07</v>
      </c>
      <c r="CM9" s="26">
        <f>CH9+0.05</f>
        <v>1.5500000000000007</v>
      </c>
      <c r="CN9" s="27" t="str">
        <f>TEXT((($B$11-INT($B$11))*24*60*60-$B$9*915/CM9)/(24*60*60),"t:mm:ss")</f>
        <v>12:51:37</v>
      </c>
      <c r="CO9" s="27" t="str">
        <f>TEXT((($B$11-INT($B$11))*24*60*60-$B$9*639/CM9)/(24*60*60),"t:mm:ss")</f>
        <v>13:21:17</v>
      </c>
      <c r="CP9" s="27" t="str">
        <f>TEXT((($B$11-INT($B$11))*24*60*60-$B$9*548/CM9)/(24*60*60),"t:mm:ss")</f>
        <v>13:31:05</v>
      </c>
      <c r="CR9" s="26">
        <f>CM9+0.05</f>
        <v>1.6000000000000008</v>
      </c>
      <c r="CS9" s="27" t="str">
        <f>TEXT((($B$11-INT($B$11))*24*60*60-$B$9*915/CR9)/(24*60*60),"t:mm:ss")</f>
        <v>12:54:41</v>
      </c>
      <c r="CT9" s="27" t="str">
        <f>TEXT((($B$11-INT($B$11))*24*60*60-$B$9*639/CR9)/(24*60*60),"t:mm:ss")</f>
        <v>13:23:26</v>
      </c>
      <c r="CU9" s="27" t="str">
        <f>TEXT((($B$11-INT($B$11))*24*60*60-$B$9*548/CR9)/(24*60*60),"t:mm:ss")</f>
        <v>13:32:55</v>
      </c>
      <c r="CW9" s="26">
        <f>CR9+0.05</f>
        <v>1.6500000000000008</v>
      </c>
      <c r="CX9" s="27" t="str">
        <f>TEXT((($B$11-INT($B$11))*24*60*60-$B$9*915/CW9)/(24*60*60),"t:mm:ss")</f>
        <v>12:57:35</v>
      </c>
      <c r="CY9" s="27" t="str">
        <f>TEXT((($B$11-INT($B$11))*24*60*60-$B$9*639/CW9)/(24*60*60),"t:mm:ss")</f>
        <v>13:25:27</v>
      </c>
      <c r="CZ9" s="27" t="str">
        <f>TEXT((($B$11-INT($B$11))*24*60*60-$B$9*548/CW9)/(24*60*60),"t:mm:ss")</f>
        <v>13:34:39</v>
      </c>
      <c r="DB9" s="26">
        <f>CW9+0.05</f>
        <v>1.7000000000000008</v>
      </c>
      <c r="DC9" s="27" t="str">
        <f>TEXT((($B$11-INT($B$11))*24*60*60-$B$9*915/DB9)/(24*60*60),"t:mm:ss")</f>
        <v>13:00:18</v>
      </c>
      <c r="DD9" s="27" t="str">
        <f>TEXT((($B$11-INT($B$11))*24*60*60-$B$9*639/DB9)/(24*60*60),"t:mm:ss")</f>
        <v>13:27:21</v>
      </c>
      <c r="DE9" s="27" t="str">
        <f>TEXT((($B$11-INT($B$11))*24*60*60-$B$9*548/DB9)/(24*60*60),"t:mm:ss")</f>
        <v>13:36:16</v>
      </c>
      <c r="DG9" s="26">
        <f>DB9+0.05</f>
        <v>1.7500000000000009</v>
      </c>
      <c r="DH9" s="27" t="str">
        <f>TEXT((($B$11-INT($B$11))*24*60*60-$B$9*915/DG9)/(24*60*60),"t:mm:ss")</f>
        <v>13:02:51</v>
      </c>
      <c r="DI9" s="27" t="str">
        <f>TEXT((($B$11-INT($B$11))*24*60*60-$B$9*639/DG9)/(24*60*60),"t:mm:ss")</f>
        <v>13:29:09</v>
      </c>
      <c r="DJ9" s="27" t="str">
        <f>TEXT((($B$11-INT($B$11))*24*60*60-$B$9*548/DG9)/(24*60*60),"t:mm:ss")</f>
        <v>13:37:49</v>
      </c>
    </row>
    <row r="10" spans="1:114" x14ac:dyDescent="0.45">
      <c r="A10" t="s">
        <v>19</v>
      </c>
      <c r="B10">
        <v>2</v>
      </c>
      <c r="F10" s="26">
        <v>0.70099999999999996</v>
      </c>
      <c r="G10" s="27" t="str">
        <f t="shared" ref="G10:G58" si="0">TEXT((($B$11-INT($B$11))*24*60*60-$B$9*915/F10)/(24*60*60),"t:mm:ss")</f>
        <v>10:52:27</v>
      </c>
      <c r="H10" s="27" t="str">
        <f t="shared" ref="H10:H58" si="1">TEXT((($B$11-INT($B$11))*24*60*60-$B$9*639/F10)/(24*60*60),"t:mm:ss")</f>
        <v>11:58:04</v>
      </c>
      <c r="I10" s="27" t="str">
        <f t="shared" ref="I10:I58" si="2">TEXT((($B$11-INT($B$11))*24*60*60-$B$9*548/F10)/(24*60*60),"t:mm:ss")</f>
        <v>12:19:43</v>
      </c>
      <c r="K10" s="26">
        <f t="shared" ref="K10:K58" si="3">F10+0.05</f>
        <v>0.751</v>
      </c>
      <c r="L10" s="27" t="str">
        <f t="shared" ref="L10:L58" si="4">TEXT((($B$11-INT($B$11))*24*60*60-$B$9*915/K10)/(24*60*60),"t:mm:ss")</f>
        <v>11:06:56</v>
      </c>
      <c r="M10" s="27" t="str">
        <f t="shared" ref="M10:M58" si="5">TEXT((($B$11-INT($B$11))*24*60*60-$B$9*639/K10)/(24*60*60),"t:mm:ss")</f>
        <v>12:08:11</v>
      </c>
      <c r="N10" s="27" t="str">
        <f t="shared" ref="N10:N58" si="6">TEXT((($B$11-INT($B$11))*24*60*60-$B$9*548/K10)/(24*60*60),"t:mm:ss")</f>
        <v>12:28:23</v>
      </c>
      <c r="P10" s="26">
        <f t="shared" ref="P10:P58" si="7">K10+0.05</f>
        <v>0.80100000000000005</v>
      </c>
      <c r="Q10" s="27" t="str">
        <f t="shared" ref="Q10:Q58" si="8">TEXT((($B$11-INT($B$11))*24*60*60-$B$9*915/P10)/(24*60*60),"t:mm:ss")</f>
        <v>11:19:37</v>
      </c>
      <c r="R10" s="27" t="str">
        <f t="shared" ref="R10:R58" si="9">TEXT((($B$11-INT($B$11))*24*60*60-$B$9*639/P10)/(24*60*60),"t:mm:ss")</f>
        <v>12:17:02</v>
      </c>
      <c r="S10" s="27" t="str">
        <f t="shared" ref="S10:S58" si="10">TEXT((($B$11-INT($B$11))*24*60*60-$B$9*548/P10)/(24*60*60),"t:mm:ss")</f>
        <v>12:35:59</v>
      </c>
      <c r="U10" s="26">
        <f t="shared" ref="U10:U58" si="11">P10+0.05</f>
        <v>0.85100000000000009</v>
      </c>
      <c r="V10" s="27" t="str">
        <f t="shared" ref="V10:V58" si="12">TEXT((($B$11-INT($B$11))*24*60*60-$B$9*915/U10)/(24*60*60),"t:mm:ss")</f>
        <v>11:30:48</v>
      </c>
      <c r="W10" s="27" t="str">
        <f t="shared" ref="W10:W58" si="13">TEXT((($B$11-INT($B$11))*24*60*60-$B$9*639/U10)/(24*60*60),"t:mm:ss")</f>
        <v>12:24:51</v>
      </c>
      <c r="X10" s="27" t="str">
        <f t="shared" ref="X10:X58" si="14">TEXT((($B$11-INT($B$11))*24*60*60-$B$9*548/U10)/(24*60*60),"t:mm:ss")</f>
        <v>12:42:41</v>
      </c>
      <c r="Z10" s="26">
        <f t="shared" ref="Z10:Z58" si="15">U10+0.05</f>
        <v>0.90100000000000013</v>
      </c>
      <c r="AA10" s="27" t="str">
        <f t="shared" ref="AA10:AA58" si="16">TEXT((($B$11-INT($B$11))*24*60*60-$B$9*915/Z10)/(24*60*60),"t:mm:ss")</f>
        <v>11:40:45</v>
      </c>
      <c r="AB10" s="27" t="str">
        <f t="shared" ref="AB10:AB58" si="17">TEXT((($B$11-INT($B$11))*24*60*60-$B$9*639/Z10)/(24*60*60),"t:mm:ss")</f>
        <v>12:31:48</v>
      </c>
      <c r="AC10" s="27" t="str">
        <f t="shared" ref="AC10:AC58" si="18">TEXT((($B$11-INT($B$11))*24*60*60-$B$9*548/Z10)/(24*60*60),"t:mm:ss")</f>
        <v>12:48:38</v>
      </c>
      <c r="AE10" s="26">
        <f t="shared" ref="AE10:AE58" si="19">Z10+0.05</f>
        <v>0.95100000000000018</v>
      </c>
      <c r="AF10" s="27" t="str">
        <f t="shared" ref="AF10:AF58" si="20">TEXT((($B$11-INT($B$11))*24*60*60-$B$9*915/AE10)/(24*60*60),"t:mm:ss")</f>
        <v>11:49:39</v>
      </c>
      <c r="AG10" s="27" t="str">
        <f t="shared" ref="AG10:AG58" si="21">TEXT((($B$11-INT($B$11))*24*60*60-$B$9*639/AE10)/(24*60*60),"t:mm:ss")</f>
        <v>12:38:01</v>
      </c>
      <c r="AH10" s="27" t="str">
        <f t="shared" ref="AH10:AH58" si="22">TEXT((($B$11-INT($B$11))*24*60*60-$B$9*548/AE10)/(24*60*60),"t:mm:ss")</f>
        <v>12:53:58</v>
      </c>
      <c r="AJ10" s="26">
        <f t="shared" ref="AJ10:AJ58" si="23">AE10+0.05</f>
        <v>1.0010000000000001</v>
      </c>
      <c r="AK10" s="27" t="str">
        <f t="shared" ref="AK10:AK58" si="24">TEXT((($B$11-INT($B$11))*24*60*60-$B$9*915/AJ10)/(24*60*60),"t:mm:ss")</f>
        <v>11:57:39</v>
      </c>
      <c r="AL10" s="27" t="str">
        <f t="shared" ref="AL10:AL58" si="25">TEXT((($B$11-INT($B$11))*24*60*60-$B$9*639/AJ10)/(24*60*60),"t:mm:ss")</f>
        <v>12:43:36</v>
      </c>
      <c r="AM10" s="27" t="str">
        <f t="shared" ref="AM10:AM58" si="26">TEXT((($B$11-INT($B$11))*24*60*60-$B$9*548/AJ10)/(24*60*60),"t:mm:ss")</f>
        <v>12:58:45</v>
      </c>
      <c r="AO10" s="26">
        <f t="shared" ref="AO10:AO58" si="27">AJ10+0.05</f>
        <v>1.0510000000000002</v>
      </c>
      <c r="AP10" s="27" t="str">
        <f t="shared" ref="AP10:AP58" si="28">TEXT((($B$11-INT($B$11))*24*60*60-$B$9*915/AO10)/(24*60*60),"t:mm:ss")</f>
        <v>12:04:54</v>
      </c>
      <c r="AQ10" s="27" t="str">
        <f t="shared" ref="AQ10:AQ58" si="29">TEXT((($B$11-INT($B$11))*24*60*60-$B$9*639/AO10)/(24*60*60),"t:mm:ss")</f>
        <v>12:48:40</v>
      </c>
      <c r="AR10" s="27" t="str">
        <f t="shared" ref="AR10:AR58" si="30">TEXT((($B$11-INT($B$11))*24*60*60-$B$9*548/AO10)/(24*60*60),"t:mm:ss")</f>
        <v>13:03:06</v>
      </c>
      <c r="AT10" s="26">
        <f t="shared" ref="AT10:AT58" si="31">AO10+0.05</f>
        <v>1.1010000000000002</v>
      </c>
      <c r="AU10" s="27" t="str">
        <f t="shared" ref="AU10:AU58" si="32">TEXT((($B$11-INT($B$11))*24*60*60-$B$9*915/AT10)/(24*60*60),"t:mm:ss")</f>
        <v>12:11:29</v>
      </c>
      <c r="AV10" s="27" t="str">
        <f t="shared" ref="AV10:AV58" si="33">TEXT((($B$11-INT($B$11))*24*60*60-$B$9*639/AT10)/(24*60*60),"t:mm:ss")</f>
        <v>12:53:16</v>
      </c>
      <c r="AW10" s="27" t="str">
        <f t="shared" ref="AW10:AW58" si="34">TEXT((($B$11-INT($B$11))*24*60*60-$B$9*548/AT10)/(24*60*60),"t:mm:ss")</f>
        <v>13:07:03</v>
      </c>
      <c r="AY10" s="26">
        <f t="shared" ref="AY10:AY58" si="35">AT10+0.05</f>
        <v>1.1510000000000002</v>
      </c>
      <c r="AZ10" s="27" t="str">
        <f t="shared" ref="AZ10:AZ58" si="36">TEXT((($B$11-INT($B$11))*24*60*60-$B$9*915/AY10)/(24*60*60),"t:mm:ss")</f>
        <v>12:17:30</v>
      </c>
      <c r="BA10" s="27" t="str">
        <f t="shared" ref="BA10:BA58" si="37">TEXT((($B$11-INT($B$11))*24*60*60-$B$9*639/AY10)/(24*60*60),"t:mm:ss")</f>
        <v>12:57:28</v>
      </c>
      <c r="BB10" s="27" t="str">
        <f t="shared" ref="BB10:BB58" si="38">TEXT((($B$11-INT($B$11))*24*60*60-$B$9*548/AY10)/(24*60*60),"t:mm:ss")</f>
        <v>13:10:39</v>
      </c>
      <c r="BD10" s="26">
        <f t="shared" ref="BD10:BD58" si="39">AY10+0.05</f>
        <v>1.2010000000000003</v>
      </c>
      <c r="BE10" s="27" t="str">
        <f t="shared" ref="BE10:BE58" si="40">TEXT((($B$11-INT($B$11))*24*60*60-$B$9*915/BD10)/(24*60*60),"t:mm:ss")</f>
        <v>12:23:01</v>
      </c>
      <c r="BF10" s="27" t="str">
        <f t="shared" ref="BF10:BF58" si="41">TEXT((($B$11-INT($B$11))*24*60*60-$B$9*639/BD10)/(24*60*60),"t:mm:ss")</f>
        <v>13:01:19</v>
      </c>
      <c r="BG10" s="27" t="str">
        <f t="shared" ref="BG10:BG58" si="42">TEXT((($B$11-INT($B$11))*24*60*60-$B$9*548/BD10)/(24*60*60),"t:mm:ss")</f>
        <v>13:13:57</v>
      </c>
      <c r="BI10" s="26">
        <f t="shared" ref="BI10:BI58" si="43">BD10+0.05</f>
        <v>1.2510000000000003</v>
      </c>
      <c r="BJ10" s="27" t="str">
        <f t="shared" ref="BJ10:BJ58" si="44">TEXT((($B$11-INT($B$11))*24*60*60-$B$9*915/BI10)/(24*60*60),"t:mm:ss")</f>
        <v>12:28:06</v>
      </c>
      <c r="BK10" s="27" t="str">
        <f t="shared" ref="BK10:BK58" si="45">TEXT((($B$11-INT($B$11))*24*60*60-$B$9*639/BI10)/(24*60*60),"t:mm:ss")</f>
        <v>13:04:52</v>
      </c>
      <c r="BL10" s="27" t="str">
        <f t="shared" ref="BL10:BL58" si="46">TEXT((($B$11-INT($B$11))*24*60*60-$B$9*548/BI10)/(24*60*60),"t:mm:ss")</f>
        <v>13:17:00</v>
      </c>
      <c r="BN10" s="26">
        <f t="shared" ref="BN10:BN58" si="47">BI10+0.05</f>
        <v>1.3010000000000004</v>
      </c>
      <c r="BO10" s="27" t="str">
        <f t="shared" ref="BO10:BO58" si="48">TEXT((($B$11-INT($B$11))*24*60*60-$B$9*915/BN10)/(24*60*60),"t:mm:ss")</f>
        <v>12:32:47</v>
      </c>
      <c r="BP10" s="27" t="str">
        <f t="shared" ref="BP10:BP58" si="49">TEXT((($B$11-INT($B$11))*24*60*60-$B$9*639/BN10)/(24*60*60),"t:mm:ss")</f>
        <v>13:08:08</v>
      </c>
      <c r="BQ10" s="27" t="str">
        <f t="shared" ref="BQ10:BQ58" si="50">TEXT((($B$11-INT($B$11))*24*60*60-$B$9*548/BN10)/(24*60*60),"t:mm:ss")</f>
        <v>13:19:48</v>
      </c>
      <c r="BS10" s="26">
        <f t="shared" ref="BS10:BS58" si="51">BN10+0.05</f>
        <v>1.3510000000000004</v>
      </c>
      <c r="BT10" s="27" t="str">
        <f t="shared" ref="BT10:BT58" si="52">TEXT((($B$11-INT($B$11))*24*60*60-$B$9*915/BS10)/(24*60*60),"t:mm:ss")</f>
        <v>12:37:07</v>
      </c>
      <c r="BU10" s="27" t="str">
        <f t="shared" ref="BU10:BU58" si="53">TEXT((($B$11-INT($B$11))*24*60*60-$B$9*639/BS10)/(24*60*60),"t:mm:ss")</f>
        <v>13:11:10</v>
      </c>
      <c r="BV10" s="27" t="str">
        <f t="shared" ref="BV10:BV58" si="54">TEXT((($B$11-INT($B$11))*24*60*60-$B$9*548/BS10)/(24*60*60),"t:mm:ss")</f>
        <v>13:22:24</v>
      </c>
      <c r="BX10" s="26">
        <f t="shared" ref="BX10:BX58" si="55">BS10+0.05</f>
        <v>1.4010000000000005</v>
      </c>
      <c r="BY10" s="27" t="str">
        <f t="shared" ref="BY10:BY58" si="56">TEXT((($B$11-INT($B$11))*24*60*60-$B$9*915/BX10)/(24*60*60),"t:mm:ss")</f>
        <v>12:41:09</v>
      </c>
      <c r="BZ10" s="27" t="str">
        <f t="shared" ref="BZ10:BZ58" si="57">TEXT((($B$11-INT($B$11))*24*60*60-$B$9*639/BX10)/(24*60*60),"t:mm:ss")</f>
        <v>13:13:59</v>
      </c>
      <c r="CA10" s="27" t="str">
        <f t="shared" ref="CA10:CA58" si="58">TEXT((($B$11-INT($B$11))*24*60*60-$B$9*548/BX10)/(24*60*60),"t:mm:ss")</f>
        <v>13:24:49</v>
      </c>
      <c r="CC10" s="26">
        <f t="shared" ref="CC10:CC58" si="59">BX10+0.05</f>
        <v>1.4510000000000005</v>
      </c>
      <c r="CD10" s="27" t="str">
        <f t="shared" ref="CD10:CD58" si="60">TEXT((($B$11-INT($B$11))*24*60*60-$B$9*915/CC10)/(24*60*60),"t:mm:ss")</f>
        <v>12:44:54</v>
      </c>
      <c r="CE10" s="27" t="str">
        <f t="shared" ref="CE10:CE58" si="61">TEXT((($B$11-INT($B$11))*24*60*60-$B$9*639/CC10)/(24*60*60),"t:mm:ss")</f>
        <v>13:16:36</v>
      </c>
      <c r="CF10" s="27" t="str">
        <f t="shared" ref="CF10:CF58" si="62">TEXT((($B$11-INT($B$11))*24*60*60-$B$9*548/CC10)/(24*60*60),"t:mm:ss")</f>
        <v>13:27:03</v>
      </c>
      <c r="CH10" s="26">
        <f t="shared" ref="CH10:CH58" si="63">CC10+0.05</f>
        <v>1.5010000000000006</v>
      </c>
      <c r="CI10" s="27" t="str">
        <f t="shared" ref="CI10:CI58" si="64">TEXT((($B$11-INT($B$11))*24*60*60-$B$9*915/CH10)/(24*60*60),"t:mm:ss")</f>
        <v>12:48:24</v>
      </c>
      <c r="CJ10" s="27" t="str">
        <f t="shared" ref="CJ10:CJ58" si="65">TEXT((($B$11-INT($B$11))*24*60*60-$B$9*639/CH10)/(24*60*60),"t:mm:ss")</f>
        <v>13:19:03</v>
      </c>
      <c r="CK10" s="27" t="str">
        <f t="shared" ref="CK10:CK58" si="66">TEXT((($B$11-INT($B$11))*24*60*60-$B$9*548/CH10)/(24*60*60),"t:mm:ss")</f>
        <v>13:29:09</v>
      </c>
      <c r="CM10" s="26">
        <f t="shared" ref="CM10:CM58" si="67">CH10+0.05</f>
        <v>1.5510000000000006</v>
      </c>
      <c r="CN10" s="27" t="str">
        <f t="shared" ref="CN10:CN58" si="68">TEXT((($B$11-INT($B$11))*24*60*60-$B$9*915/CM10)/(24*60*60),"t:mm:ss")</f>
        <v>12:51:41</v>
      </c>
      <c r="CO10" s="27" t="str">
        <f t="shared" ref="CO10:CO58" si="69">TEXT((($B$11-INT($B$11))*24*60*60-$B$9*639/CM10)/(24*60*60),"t:mm:ss")</f>
        <v>13:21:20</v>
      </c>
      <c r="CP10" s="27" t="str">
        <f t="shared" ref="CP10:CP58" si="70">TEXT((($B$11-INT($B$11))*24*60*60-$B$9*548/CM10)/(24*60*60),"t:mm:ss")</f>
        <v>13:31:07</v>
      </c>
      <c r="CR10" s="26">
        <f t="shared" ref="CR10:CR58" si="71">CM10+0.05</f>
        <v>1.6010000000000006</v>
      </c>
      <c r="CS10" s="27" t="str">
        <f t="shared" ref="CS10:CS58" si="72">TEXT((($B$11-INT($B$11))*24*60*60-$B$9*915/CR10)/(24*60*60),"t:mm:ss")</f>
        <v>12:54:45</v>
      </c>
      <c r="CT10" s="27" t="str">
        <f t="shared" ref="CT10:CT58" si="73">TEXT((($B$11-INT($B$11))*24*60*60-$B$9*639/CR10)/(24*60*60),"t:mm:ss")</f>
        <v>13:23:29</v>
      </c>
      <c r="CU10" s="27" t="str">
        <f t="shared" ref="CU10:CU58" si="74">TEXT((($B$11-INT($B$11))*24*60*60-$B$9*548/CR10)/(24*60*60),"t:mm:ss")</f>
        <v>13:32:57</v>
      </c>
      <c r="CW10" s="26">
        <f t="shared" ref="CW10:CW58" si="75">CR10+0.05</f>
        <v>1.6510000000000007</v>
      </c>
      <c r="CX10" s="27" t="str">
        <f t="shared" ref="CX10:CX58" si="76">TEXT((($B$11-INT($B$11))*24*60*60-$B$9*915/CW10)/(24*60*60),"t:mm:ss")</f>
        <v>12:57:38</v>
      </c>
      <c r="CY10" s="27" t="str">
        <f t="shared" ref="CY10:CY58" si="77">TEXT((($B$11-INT($B$11))*24*60*60-$B$9*639/CW10)/(24*60*60),"t:mm:ss")</f>
        <v>13:25:30</v>
      </c>
      <c r="CZ10" s="27" t="str">
        <f t="shared" ref="CZ10:CZ58" si="78">TEXT((($B$11-INT($B$11))*24*60*60-$B$9*548/CW10)/(24*60*60),"t:mm:ss")</f>
        <v>13:34:41</v>
      </c>
      <c r="DB10" s="26">
        <f t="shared" ref="DB10:DB58" si="79">CW10+0.05</f>
        <v>1.7010000000000007</v>
      </c>
      <c r="DC10" s="27" t="str">
        <f t="shared" ref="DC10:DC58" si="80">TEXT((($B$11-INT($B$11))*24*60*60-$B$9*915/DB10)/(24*60*60),"t:mm:ss")</f>
        <v>13:00:21</v>
      </c>
      <c r="DD10" s="27" t="str">
        <f t="shared" ref="DD10:DD58" si="81">TEXT((($B$11-INT($B$11))*24*60*60-$B$9*639/DB10)/(24*60*60),"t:mm:ss")</f>
        <v>13:27:23</v>
      </c>
      <c r="DE10" s="27" t="str">
        <f t="shared" ref="DE10:DE58" si="82">TEXT((($B$11-INT($B$11))*24*60*60-$B$9*548/DB10)/(24*60*60),"t:mm:ss")</f>
        <v>13:36:18</v>
      </c>
      <c r="DG10" s="26">
        <f t="shared" ref="DG10:DG58" si="83">DB10+0.05</f>
        <v>1.7510000000000008</v>
      </c>
      <c r="DH10" s="27" t="str">
        <f t="shared" ref="DH10:DH58" si="84">TEXT((($B$11-INT($B$11))*24*60*60-$B$9*915/DG10)/(24*60*60),"t:mm:ss")</f>
        <v>13:02:54</v>
      </c>
      <c r="DI10" s="27" t="str">
        <f t="shared" ref="DI10:DI58" si="85">TEXT((($B$11-INT($B$11))*24*60*60-$B$9*639/DG10)/(24*60*60),"t:mm:ss")</f>
        <v>13:29:11</v>
      </c>
      <c r="DJ10" s="27" t="str">
        <f t="shared" ref="DJ10:DJ58" si="86">TEXT((($B$11-INT($B$11))*24*60*60-$B$9*548/DG10)/(24*60*60),"t:mm:ss")</f>
        <v>13:37:50</v>
      </c>
    </row>
    <row r="11" spans="1:114" x14ac:dyDescent="0.45">
      <c r="A11" t="s">
        <v>20</v>
      </c>
      <c r="B11" s="19">
        <v>0.60416666666666663</v>
      </c>
      <c r="F11" s="26">
        <v>0.70199999999999996</v>
      </c>
      <c r="G11" s="27" t="str">
        <f t="shared" si="0"/>
        <v>10:52:46</v>
      </c>
      <c r="H11" s="27" t="str">
        <f t="shared" si="1"/>
        <v>11:58:17</v>
      </c>
      <c r="I11" s="27" t="str">
        <f t="shared" si="2"/>
        <v>12:19:54</v>
      </c>
      <c r="K11" s="26">
        <f t="shared" si="3"/>
        <v>0.752</v>
      </c>
      <c r="L11" s="27" t="str">
        <f t="shared" si="4"/>
        <v>11:07:12</v>
      </c>
      <c r="M11" s="27" t="str">
        <f t="shared" si="5"/>
        <v>12:08:23</v>
      </c>
      <c r="N11" s="27" t="str">
        <f t="shared" si="6"/>
        <v>12:28:33</v>
      </c>
      <c r="P11" s="26">
        <f t="shared" si="7"/>
        <v>0.80200000000000005</v>
      </c>
      <c r="Q11" s="27" t="str">
        <f t="shared" si="8"/>
        <v>11:19:51</v>
      </c>
      <c r="R11" s="27" t="str">
        <f t="shared" si="9"/>
        <v>12:17:12</v>
      </c>
      <c r="S11" s="27" t="str">
        <f t="shared" si="10"/>
        <v>12:36:07</v>
      </c>
      <c r="U11" s="26">
        <f t="shared" si="11"/>
        <v>0.85200000000000009</v>
      </c>
      <c r="V11" s="27" t="str">
        <f t="shared" si="12"/>
        <v>11:31:01</v>
      </c>
      <c r="W11" s="27" t="str">
        <f t="shared" si="13"/>
        <v>12:25:00</v>
      </c>
      <c r="X11" s="27" t="str">
        <f t="shared" si="14"/>
        <v>12:42:48</v>
      </c>
      <c r="Z11" s="26">
        <f t="shared" si="15"/>
        <v>0.90200000000000014</v>
      </c>
      <c r="AA11" s="27" t="str">
        <f t="shared" si="16"/>
        <v>11:40:56</v>
      </c>
      <c r="AB11" s="27" t="str">
        <f t="shared" si="17"/>
        <v>12:31:56</v>
      </c>
      <c r="AC11" s="27" t="str">
        <f t="shared" si="18"/>
        <v>12:48:45</v>
      </c>
      <c r="AE11" s="26">
        <f t="shared" si="19"/>
        <v>0.95200000000000018</v>
      </c>
      <c r="AF11" s="27" t="str">
        <f t="shared" si="20"/>
        <v>11:49:49</v>
      </c>
      <c r="AG11" s="27" t="str">
        <f t="shared" si="21"/>
        <v>12:38:08</v>
      </c>
      <c r="AH11" s="27" t="str">
        <f t="shared" si="22"/>
        <v>12:54:04</v>
      </c>
      <c r="AJ11" s="26">
        <f t="shared" si="23"/>
        <v>1.0020000000000002</v>
      </c>
      <c r="AK11" s="27" t="str">
        <f t="shared" si="24"/>
        <v>11:57:48</v>
      </c>
      <c r="AL11" s="27" t="str">
        <f t="shared" si="25"/>
        <v>12:43:43</v>
      </c>
      <c r="AM11" s="27" t="str">
        <f t="shared" si="26"/>
        <v>12:58:51</v>
      </c>
      <c r="AO11" s="26">
        <f t="shared" si="27"/>
        <v>1.0520000000000003</v>
      </c>
      <c r="AP11" s="27" t="str">
        <f t="shared" si="28"/>
        <v>12:05:02</v>
      </c>
      <c r="AQ11" s="27" t="str">
        <f t="shared" si="29"/>
        <v>12:48:46</v>
      </c>
      <c r="AR11" s="27" t="str">
        <f t="shared" si="30"/>
        <v>13:03:11</v>
      </c>
      <c r="AT11" s="26">
        <f t="shared" si="31"/>
        <v>1.1020000000000003</v>
      </c>
      <c r="AU11" s="27" t="str">
        <f t="shared" si="32"/>
        <v>12:11:37</v>
      </c>
      <c r="AV11" s="27" t="str">
        <f t="shared" si="33"/>
        <v>12:53:21</v>
      </c>
      <c r="AW11" s="27" t="str">
        <f t="shared" si="34"/>
        <v>13:07:07</v>
      </c>
      <c r="AY11" s="26">
        <f t="shared" si="35"/>
        <v>1.1520000000000004</v>
      </c>
      <c r="AZ11" s="27" t="str">
        <f t="shared" si="36"/>
        <v>12:17:37</v>
      </c>
      <c r="BA11" s="27" t="str">
        <f t="shared" si="37"/>
        <v>12:57:33</v>
      </c>
      <c r="BB11" s="27" t="str">
        <f t="shared" si="38"/>
        <v>13:10:43</v>
      </c>
      <c r="BD11" s="26">
        <f t="shared" si="39"/>
        <v>1.2020000000000004</v>
      </c>
      <c r="BE11" s="27" t="str">
        <f t="shared" si="40"/>
        <v>12:23:08</v>
      </c>
      <c r="BF11" s="27" t="str">
        <f t="shared" si="41"/>
        <v>13:01:24</v>
      </c>
      <c r="BG11" s="27" t="str">
        <f t="shared" si="42"/>
        <v>13:14:01</v>
      </c>
      <c r="BI11" s="26">
        <f t="shared" si="43"/>
        <v>1.2520000000000004</v>
      </c>
      <c r="BJ11" s="27" t="str">
        <f t="shared" si="44"/>
        <v>12:28:12</v>
      </c>
      <c r="BK11" s="27" t="str">
        <f t="shared" si="45"/>
        <v>13:04:56</v>
      </c>
      <c r="BL11" s="27" t="str">
        <f t="shared" si="46"/>
        <v>13:17:03</v>
      </c>
      <c r="BN11" s="26">
        <f t="shared" si="47"/>
        <v>1.3020000000000005</v>
      </c>
      <c r="BO11" s="27" t="str">
        <f t="shared" si="48"/>
        <v>12:32:52</v>
      </c>
      <c r="BP11" s="27" t="str">
        <f t="shared" si="49"/>
        <v>13:08:12</v>
      </c>
      <c r="BQ11" s="27" t="str">
        <f t="shared" si="50"/>
        <v>13:19:51</v>
      </c>
      <c r="BS11" s="26">
        <f t="shared" si="51"/>
        <v>1.3520000000000005</v>
      </c>
      <c r="BT11" s="27" t="str">
        <f t="shared" si="52"/>
        <v>12:37:12</v>
      </c>
      <c r="BU11" s="27" t="str">
        <f t="shared" si="53"/>
        <v>13:11:14</v>
      </c>
      <c r="BV11" s="27" t="str">
        <f t="shared" si="54"/>
        <v>13:22:27</v>
      </c>
      <c r="BX11" s="26">
        <f t="shared" si="55"/>
        <v>1.4020000000000006</v>
      </c>
      <c r="BY11" s="27" t="str">
        <f t="shared" si="56"/>
        <v>12:41:14</v>
      </c>
      <c r="BZ11" s="27" t="str">
        <f t="shared" si="57"/>
        <v>13:14:02</v>
      </c>
      <c r="CA11" s="27" t="str">
        <f t="shared" si="58"/>
        <v>13:24:51</v>
      </c>
      <c r="CC11" s="26">
        <f t="shared" si="59"/>
        <v>1.4520000000000006</v>
      </c>
      <c r="CD11" s="27" t="str">
        <f t="shared" si="60"/>
        <v>12:44:58</v>
      </c>
      <c r="CE11" s="27" t="str">
        <f t="shared" si="61"/>
        <v>13:16:39</v>
      </c>
      <c r="CF11" s="27" t="str">
        <f t="shared" si="62"/>
        <v>13:27:06</v>
      </c>
      <c r="CH11" s="26">
        <f t="shared" si="63"/>
        <v>1.5020000000000007</v>
      </c>
      <c r="CI11" s="27" t="str">
        <f t="shared" si="64"/>
        <v>12:48:28</v>
      </c>
      <c r="CJ11" s="27" t="str">
        <f t="shared" si="65"/>
        <v>13:19:06</v>
      </c>
      <c r="CK11" s="27" t="str">
        <f t="shared" si="66"/>
        <v>13:29:12</v>
      </c>
      <c r="CM11" s="26">
        <f t="shared" si="67"/>
        <v>1.5520000000000007</v>
      </c>
      <c r="CN11" s="27" t="str">
        <f t="shared" si="68"/>
        <v>12:51:44</v>
      </c>
      <c r="CO11" s="27" t="str">
        <f t="shared" si="69"/>
        <v>13:21:23</v>
      </c>
      <c r="CP11" s="27" t="str">
        <f t="shared" si="70"/>
        <v>13:31:09</v>
      </c>
      <c r="CR11" s="26">
        <f t="shared" si="71"/>
        <v>1.6020000000000008</v>
      </c>
      <c r="CS11" s="27" t="str">
        <f t="shared" si="72"/>
        <v>12:54:48</v>
      </c>
      <c r="CT11" s="27" t="str">
        <f t="shared" si="73"/>
        <v>13:23:31</v>
      </c>
      <c r="CU11" s="27" t="str">
        <f t="shared" si="74"/>
        <v>13:32:59</v>
      </c>
      <c r="CW11" s="26">
        <f t="shared" si="75"/>
        <v>1.6520000000000008</v>
      </c>
      <c r="CX11" s="27" t="str">
        <f t="shared" si="76"/>
        <v>12:57:41</v>
      </c>
      <c r="CY11" s="27" t="str">
        <f t="shared" si="77"/>
        <v>13:25:32</v>
      </c>
      <c r="CZ11" s="27" t="str">
        <f t="shared" si="78"/>
        <v>13:34:43</v>
      </c>
      <c r="DB11" s="26">
        <f t="shared" si="79"/>
        <v>1.7020000000000008</v>
      </c>
      <c r="DC11" s="27" t="str">
        <f t="shared" si="80"/>
        <v>13:00:24</v>
      </c>
      <c r="DD11" s="27" t="str">
        <f t="shared" si="81"/>
        <v>13:27:26</v>
      </c>
      <c r="DE11" s="27" t="str">
        <f t="shared" si="82"/>
        <v>13:36:20</v>
      </c>
      <c r="DG11" s="26">
        <f t="shared" si="83"/>
        <v>1.7520000000000009</v>
      </c>
      <c r="DH11" s="27" t="str">
        <f t="shared" si="84"/>
        <v>13:02:57</v>
      </c>
      <c r="DI11" s="27" t="str">
        <f t="shared" si="85"/>
        <v>13:29:13</v>
      </c>
      <c r="DJ11" s="27" t="str">
        <f t="shared" si="86"/>
        <v>13:37:52</v>
      </c>
    </row>
    <row r="12" spans="1:114" x14ac:dyDescent="0.45">
      <c r="A12" t="s">
        <v>22</v>
      </c>
      <c r="B12">
        <f>LOOKUP($B$10,{0,3,4,5,6,7,18},{915,915,639,639,639,548,548})</f>
        <v>915</v>
      </c>
      <c r="F12" s="26">
        <v>0.70299999999999996</v>
      </c>
      <c r="G12" s="27" t="str">
        <f t="shared" si="0"/>
        <v>10:53:04</v>
      </c>
      <c r="H12" s="27" t="str">
        <f t="shared" si="1"/>
        <v>11:58:30</v>
      </c>
      <c r="I12" s="27" t="str">
        <f t="shared" si="2"/>
        <v>12:20:05</v>
      </c>
      <c r="K12" s="26">
        <f t="shared" si="3"/>
        <v>0.753</v>
      </c>
      <c r="L12" s="27" t="str">
        <f t="shared" si="4"/>
        <v>11:07:29</v>
      </c>
      <c r="M12" s="27" t="str">
        <f t="shared" si="5"/>
        <v>12:08:34</v>
      </c>
      <c r="N12" s="27" t="str">
        <f t="shared" si="6"/>
        <v>12:28:42</v>
      </c>
      <c r="P12" s="26">
        <f t="shared" si="7"/>
        <v>0.80300000000000005</v>
      </c>
      <c r="Q12" s="27" t="str">
        <f t="shared" si="8"/>
        <v>11:20:05</v>
      </c>
      <c r="R12" s="27" t="str">
        <f t="shared" si="9"/>
        <v>12:17:22</v>
      </c>
      <c r="S12" s="27" t="str">
        <f t="shared" si="10"/>
        <v>12:36:16</v>
      </c>
      <c r="U12" s="26">
        <f t="shared" si="11"/>
        <v>0.85300000000000009</v>
      </c>
      <c r="V12" s="27" t="str">
        <f t="shared" si="12"/>
        <v>11:31:13</v>
      </c>
      <c r="W12" s="27" t="str">
        <f t="shared" si="13"/>
        <v>12:25:09</v>
      </c>
      <c r="X12" s="27" t="str">
        <f t="shared" si="14"/>
        <v>12:42:56</v>
      </c>
      <c r="Z12" s="26">
        <f t="shared" si="15"/>
        <v>0.90300000000000014</v>
      </c>
      <c r="AA12" s="27" t="str">
        <f t="shared" si="16"/>
        <v>11:41:07</v>
      </c>
      <c r="AB12" s="27" t="str">
        <f t="shared" si="17"/>
        <v>12:32:04</v>
      </c>
      <c r="AC12" s="27" t="str">
        <f t="shared" si="18"/>
        <v>12:48:51</v>
      </c>
      <c r="AE12" s="26">
        <f t="shared" si="19"/>
        <v>0.95300000000000018</v>
      </c>
      <c r="AF12" s="27" t="str">
        <f t="shared" si="20"/>
        <v>11:49:59</v>
      </c>
      <c r="AG12" s="27" t="str">
        <f t="shared" si="21"/>
        <v>12:38:15</v>
      </c>
      <c r="AH12" s="27" t="str">
        <f t="shared" si="22"/>
        <v>12:54:10</v>
      </c>
      <c r="AJ12" s="26">
        <f t="shared" si="23"/>
        <v>1.0030000000000001</v>
      </c>
      <c r="AK12" s="27" t="str">
        <f t="shared" si="24"/>
        <v>11:57:57</v>
      </c>
      <c r="AL12" s="27" t="str">
        <f t="shared" si="25"/>
        <v>12:43:49</v>
      </c>
      <c r="AM12" s="27" t="str">
        <f t="shared" si="26"/>
        <v>12:58:56</v>
      </c>
      <c r="AO12" s="26">
        <f t="shared" si="27"/>
        <v>1.0530000000000002</v>
      </c>
      <c r="AP12" s="27" t="str">
        <f t="shared" si="28"/>
        <v>12:05:11</v>
      </c>
      <c r="AQ12" s="27" t="str">
        <f t="shared" si="29"/>
        <v>12:48:52</v>
      </c>
      <c r="AR12" s="27" t="str">
        <f t="shared" si="30"/>
        <v>13:03:16</v>
      </c>
      <c r="AT12" s="26">
        <f t="shared" si="31"/>
        <v>1.1030000000000002</v>
      </c>
      <c r="AU12" s="27" t="str">
        <f t="shared" si="32"/>
        <v>12:11:44</v>
      </c>
      <c r="AV12" s="27" t="str">
        <f t="shared" si="33"/>
        <v>12:53:27</v>
      </c>
      <c r="AW12" s="27" t="str">
        <f t="shared" si="34"/>
        <v>13:07:12</v>
      </c>
      <c r="AY12" s="26">
        <f t="shared" si="35"/>
        <v>1.1530000000000002</v>
      </c>
      <c r="AZ12" s="27" t="str">
        <f t="shared" si="36"/>
        <v>12:17:44</v>
      </c>
      <c r="BA12" s="27" t="str">
        <f t="shared" si="37"/>
        <v>12:57:38</v>
      </c>
      <c r="BB12" s="27" t="str">
        <f t="shared" si="38"/>
        <v>13:10:47</v>
      </c>
      <c r="BD12" s="26">
        <f t="shared" si="39"/>
        <v>1.2030000000000003</v>
      </c>
      <c r="BE12" s="27" t="str">
        <f t="shared" si="40"/>
        <v>12:23:14</v>
      </c>
      <c r="BF12" s="27" t="str">
        <f t="shared" si="41"/>
        <v>13:01:28</v>
      </c>
      <c r="BG12" s="27" t="str">
        <f t="shared" si="42"/>
        <v>13:14:05</v>
      </c>
      <c r="BI12" s="26">
        <f t="shared" si="43"/>
        <v>1.2530000000000003</v>
      </c>
      <c r="BJ12" s="27" t="str">
        <f t="shared" si="44"/>
        <v>12:28:18</v>
      </c>
      <c r="BK12" s="27" t="str">
        <f t="shared" si="45"/>
        <v>13:05:00</v>
      </c>
      <c r="BL12" s="27" t="str">
        <f t="shared" si="46"/>
        <v>13:17:06</v>
      </c>
      <c r="BN12" s="26">
        <f t="shared" si="47"/>
        <v>1.3030000000000004</v>
      </c>
      <c r="BO12" s="27" t="str">
        <f t="shared" si="48"/>
        <v>12:32:58</v>
      </c>
      <c r="BP12" s="27" t="str">
        <f t="shared" si="49"/>
        <v>13:08:16</v>
      </c>
      <c r="BQ12" s="27" t="str">
        <f t="shared" si="50"/>
        <v>13:19:54</v>
      </c>
      <c r="BS12" s="26">
        <f t="shared" si="51"/>
        <v>1.3530000000000004</v>
      </c>
      <c r="BT12" s="27" t="str">
        <f t="shared" si="52"/>
        <v>12:37:17</v>
      </c>
      <c r="BU12" s="27" t="str">
        <f t="shared" si="53"/>
        <v>13:11:17</v>
      </c>
      <c r="BV12" s="27" t="str">
        <f t="shared" si="54"/>
        <v>13:22:30</v>
      </c>
      <c r="BX12" s="26">
        <f t="shared" si="55"/>
        <v>1.4030000000000005</v>
      </c>
      <c r="BY12" s="27" t="str">
        <f t="shared" si="56"/>
        <v>12:41:18</v>
      </c>
      <c r="BZ12" s="27" t="str">
        <f t="shared" si="57"/>
        <v>13:14:05</v>
      </c>
      <c r="CA12" s="27" t="str">
        <f t="shared" si="58"/>
        <v>13:24:54</v>
      </c>
      <c r="CC12" s="26">
        <f t="shared" si="59"/>
        <v>1.4530000000000005</v>
      </c>
      <c r="CD12" s="27" t="str">
        <f t="shared" si="60"/>
        <v>12:45:03</v>
      </c>
      <c r="CE12" s="27" t="str">
        <f t="shared" si="61"/>
        <v>13:16:42</v>
      </c>
      <c r="CF12" s="27" t="str">
        <f t="shared" si="62"/>
        <v>13:27:08</v>
      </c>
      <c r="CH12" s="26">
        <f t="shared" si="63"/>
        <v>1.5030000000000006</v>
      </c>
      <c r="CI12" s="27" t="str">
        <f t="shared" si="64"/>
        <v>12:48:32</v>
      </c>
      <c r="CJ12" s="27" t="str">
        <f t="shared" si="65"/>
        <v>13:19:09</v>
      </c>
      <c r="CK12" s="27" t="str">
        <f t="shared" si="66"/>
        <v>13:29:14</v>
      </c>
      <c r="CM12" s="26">
        <f t="shared" si="67"/>
        <v>1.5530000000000006</v>
      </c>
      <c r="CN12" s="27" t="str">
        <f t="shared" si="68"/>
        <v>12:51:48</v>
      </c>
      <c r="CO12" s="27" t="str">
        <f t="shared" si="69"/>
        <v>13:21:25</v>
      </c>
      <c r="CP12" s="27" t="str">
        <f t="shared" si="70"/>
        <v>13:31:11</v>
      </c>
      <c r="CR12" s="26">
        <f t="shared" si="71"/>
        <v>1.6030000000000006</v>
      </c>
      <c r="CS12" s="27" t="str">
        <f t="shared" si="72"/>
        <v>12:54:52</v>
      </c>
      <c r="CT12" s="27" t="str">
        <f t="shared" si="73"/>
        <v>13:23:34</v>
      </c>
      <c r="CU12" s="27" t="str">
        <f t="shared" si="74"/>
        <v>13:33:01</v>
      </c>
      <c r="CW12" s="26">
        <f t="shared" si="75"/>
        <v>1.6530000000000007</v>
      </c>
      <c r="CX12" s="27" t="str">
        <f t="shared" si="76"/>
        <v>12:57:45</v>
      </c>
      <c r="CY12" s="27" t="str">
        <f t="shared" si="77"/>
        <v>13:25:34</v>
      </c>
      <c r="CZ12" s="27" t="str">
        <f t="shared" si="78"/>
        <v>13:34:45</v>
      </c>
      <c r="DB12" s="26">
        <f t="shared" si="79"/>
        <v>1.7030000000000007</v>
      </c>
      <c r="DC12" s="27" t="str">
        <f t="shared" si="80"/>
        <v>13:00:27</v>
      </c>
      <c r="DD12" s="27" t="str">
        <f t="shared" si="81"/>
        <v>13:27:28</v>
      </c>
      <c r="DE12" s="27" t="str">
        <f t="shared" si="82"/>
        <v>13:36:22</v>
      </c>
      <c r="DG12" s="26">
        <f t="shared" si="83"/>
        <v>1.7530000000000008</v>
      </c>
      <c r="DH12" s="27" t="str">
        <f t="shared" si="84"/>
        <v>13:03:00</v>
      </c>
      <c r="DI12" s="27" t="str">
        <f t="shared" si="85"/>
        <v>13:29:15</v>
      </c>
      <c r="DJ12" s="27" t="str">
        <f t="shared" si="86"/>
        <v>13:37:54</v>
      </c>
    </row>
    <row r="13" spans="1:114" x14ac:dyDescent="0.45">
      <c r="A13" t="s">
        <v>23</v>
      </c>
      <c r="B13">
        <v>10</v>
      </c>
      <c r="C13" t="s">
        <v>24</v>
      </c>
      <c r="F13" s="26">
        <v>0.70399999999999996</v>
      </c>
      <c r="G13" s="27" t="str">
        <f t="shared" si="0"/>
        <v>10:53:23</v>
      </c>
      <c r="H13" s="27" t="str">
        <f t="shared" si="1"/>
        <v>11:58:43</v>
      </c>
      <c r="I13" s="27" t="str">
        <f t="shared" si="2"/>
        <v>12:20:16</v>
      </c>
      <c r="K13" s="26">
        <f t="shared" si="3"/>
        <v>0.754</v>
      </c>
      <c r="L13" s="27" t="str">
        <f t="shared" si="4"/>
        <v>11:07:45</v>
      </c>
      <c r="M13" s="27" t="str">
        <f t="shared" si="5"/>
        <v>12:08:45</v>
      </c>
      <c r="N13" s="27" t="str">
        <f t="shared" si="6"/>
        <v>12:28:52</v>
      </c>
      <c r="P13" s="26">
        <f t="shared" si="7"/>
        <v>0.80400000000000005</v>
      </c>
      <c r="Q13" s="27" t="str">
        <f t="shared" si="8"/>
        <v>11:20:19</v>
      </c>
      <c r="R13" s="27" t="str">
        <f t="shared" si="9"/>
        <v>12:17:32</v>
      </c>
      <c r="S13" s="27" t="str">
        <f t="shared" si="10"/>
        <v>12:36:24</v>
      </c>
      <c r="U13" s="26">
        <f t="shared" si="11"/>
        <v>0.85400000000000009</v>
      </c>
      <c r="V13" s="27" t="str">
        <f t="shared" si="12"/>
        <v>11:31:26</v>
      </c>
      <c r="W13" s="27" t="str">
        <f t="shared" si="13"/>
        <v>12:25:18</v>
      </c>
      <c r="X13" s="27" t="str">
        <f t="shared" si="14"/>
        <v>12:43:03</v>
      </c>
      <c r="Z13" s="26">
        <f t="shared" si="15"/>
        <v>0.90400000000000014</v>
      </c>
      <c r="AA13" s="27" t="str">
        <f t="shared" si="16"/>
        <v>11:41:18</v>
      </c>
      <c r="AB13" s="27" t="str">
        <f t="shared" si="17"/>
        <v>12:32:11</v>
      </c>
      <c r="AC13" s="27" t="str">
        <f t="shared" si="18"/>
        <v>12:48:58</v>
      </c>
      <c r="AE13" s="26">
        <f t="shared" si="19"/>
        <v>0.95400000000000018</v>
      </c>
      <c r="AF13" s="27" t="str">
        <f t="shared" si="20"/>
        <v>11:50:09</v>
      </c>
      <c r="AG13" s="27" t="str">
        <f t="shared" si="21"/>
        <v>12:38:22</v>
      </c>
      <c r="AH13" s="27" t="str">
        <f t="shared" si="22"/>
        <v>12:54:16</v>
      </c>
      <c r="AJ13" s="26">
        <f t="shared" si="23"/>
        <v>1.0040000000000002</v>
      </c>
      <c r="AK13" s="27" t="str">
        <f t="shared" si="24"/>
        <v>11:58:06</v>
      </c>
      <c r="AL13" s="27" t="str">
        <f t="shared" si="25"/>
        <v>12:43:55</v>
      </c>
      <c r="AM13" s="27" t="str">
        <f t="shared" si="26"/>
        <v>12:59:02</v>
      </c>
      <c r="AO13" s="26">
        <f t="shared" si="27"/>
        <v>1.0540000000000003</v>
      </c>
      <c r="AP13" s="27" t="str">
        <f t="shared" si="28"/>
        <v>12:05:19</v>
      </c>
      <c r="AQ13" s="27" t="str">
        <f t="shared" si="29"/>
        <v>12:48:57</v>
      </c>
      <c r="AR13" s="27" t="str">
        <f t="shared" si="30"/>
        <v>13:03:21</v>
      </c>
      <c r="AT13" s="26">
        <f t="shared" si="31"/>
        <v>1.1040000000000003</v>
      </c>
      <c r="AU13" s="27" t="str">
        <f t="shared" si="32"/>
        <v>12:11:52</v>
      </c>
      <c r="AV13" s="27" t="str">
        <f t="shared" si="33"/>
        <v>12:53:32</v>
      </c>
      <c r="AW13" s="27" t="str">
        <f t="shared" si="34"/>
        <v>13:07:16</v>
      </c>
      <c r="AY13" s="26">
        <f t="shared" si="35"/>
        <v>1.1540000000000004</v>
      </c>
      <c r="AZ13" s="27" t="str">
        <f t="shared" si="36"/>
        <v>12:17:51</v>
      </c>
      <c r="BA13" s="27" t="str">
        <f t="shared" si="37"/>
        <v>12:57:43</v>
      </c>
      <c r="BB13" s="27" t="str">
        <f t="shared" si="38"/>
        <v>13:10:51</v>
      </c>
      <c r="BD13" s="26">
        <f t="shared" si="39"/>
        <v>1.2040000000000004</v>
      </c>
      <c r="BE13" s="27" t="str">
        <f t="shared" si="40"/>
        <v>12:23:20</v>
      </c>
      <c r="BF13" s="27" t="str">
        <f t="shared" si="41"/>
        <v>13:01:33</v>
      </c>
      <c r="BG13" s="27" t="str">
        <f t="shared" si="42"/>
        <v>13:14:09</v>
      </c>
      <c r="BI13" s="26">
        <f t="shared" si="43"/>
        <v>1.2540000000000004</v>
      </c>
      <c r="BJ13" s="27" t="str">
        <f t="shared" si="44"/>
        <v>12:28:23</v>
      </c>
      <c r="BK13" s="27" t="str">
        <f t="shared" si="45"/>
        <v>13:05:04</v>
      </c>
      <c r="BL13" s="27" t="str">
        <f t="shared" si="46"/>
        <v>13:17:10</v>
      </c>
      <c r="BN13" s="26">
        <f t="shared" si="47"/>
        <v>1.3040000000000005</v>
      </c>
      <c r="BO13" s="27" t="str">
        <f t="shared" si="48"/>
        <v>12:33:03</v>
      </c>
      <c r="BP13" s="27" t="str">
        <f t="shared" si="49"/>
        <v>13:08:20</v>
      </c>
      <c r="BQ13" s="27" t="str">
        <f t="shared" si="50"/>
        <v>13:19:58</v>
      </c>
      <c r="BS13" s="26">
        <f t="shared" si="51"/>
        <v>1.3540000000000005</v>
      </c>
      <c r="BT13" s="27" t="str">
        <f t="shared" si="52"/>
        <v>12:37:22</v>
      </c>
      <c r="BU13" s="27" t="str">
        <f t="shared" si="53"/>
        <v>13:11:21</v>
      </c>
      <c r="BV13" s="27" t="str">
        <f t="shared" si="54"/>
        <v>13:22:33</v>
      </c>
      <c r="BX13" s="26">
        <f t="shared" si="55"/>
        <v>1.4040000000000006</v>
      </c>
      <c r="BY13" s="27" t="str">
        <f t="shared" si="56"/>
        <v>12:41:23</v>
      </c>
      <c r="BZ13" s="27" t="str">
        <f t="shared" si="57"/>
        <v>13:14:09</v>
      </c>
      <c r="CA13" s="27" t="str">
        <f t="shared" si="58"/>
        <v>13:24:57</v>
      </c>
      <c r="CC13" s="26">
        <f t="shared" si="59"/>
        <v>1.4540000000000006</v>
      </c>
      <c r="CD13" s="27" t="str">
        <f t="shared" si="60"/>
        <v>12:45:07</v>
      </c>
      <c r="CE13" s="27" t="str">
        <f t="shared" si="61"/>
        <v>13:16:45</v>
      </c>
      <c r="CF13" s="27" t="str">
        <f t="shared" si="62"/>
        <v>13:27:11</v>
      </c>
      <c r="CH13" s="26">
        <f t="shared" si="63"/>
        <v>1.5040000000000007</v>
      </c>
      <c r="CI13" s="27" t="str">
        <f t="shared" si="64"/>
        <v>12:48:36</v>
      </c>
      <c r="CJ13" s="27" t="str">
        <f t="shared" si="65"/>
        <v>13:19:11</v>
      </c>
      <c r="CK13" s="27" t="str">
        <f t="shared" si="66"/>
        <v>13:29:16</v>
      </c>
      <c r="CM13" s="26">
        <f t="shared" si="67"/>
        <v>1.5540000000000007</v>
      </c>
      <c r="CN13" s="27" t="str">
        <f t="shared" si="68"/>
        <v>12:51:52</v>
      </c>
      <c r="CO13" s="27" t="str">
        <f t="shared" si="69"/>
        <v>13:21:28</v>
      </c>
      <c r="CP13" s="27" t="str">
        <f t="shared" si="70"/>
        <v>13:31:14</v>
      </c>
      <c r="CR13" s="26">
        <f t="shared" si="71"/>
        <v>1.6040000000000008</v>
      </c>
      <c r="CS13" s="27" t="str">
        <f t="shared" si="72"/>
        <v>12:54:56</v>
      </c>
      <c r="CT13" s="27" t="str">
        <f t="shared" si="73"/>
        <v>13:23:36</v>
      </c>
      <c r="CU13" s="27" t="str">
        <f t="shared" si="74"/>
        <v>13:33:04</v>
      </c>
      <c r="CW13" s="26">
        <f t="shared" si="75"/>
        <v>1.6540000000000008</v>
      </c>
      <c r="CX13" s="27" t="str">
        <f t="shared" si="76"/>
        <v>12:57:48</v>
      </c>
      <c r="CY13" s="27" t="str">
        <f t="shared" si="77"/>
        <v>13:25:37</v>
      </c>
      <c r="CZ13" s="27" t="str">
        <f t="shared" si="78"/>
        <v>13:34:47</v>
      </c>
      <c r="DB13" s="26">
        <f t="shared" si="79"/>
        <v>1.7040000000000008</v>
      </c>
      <c r="DC13" s="27" t="str">
        <f t="shared" si="80"/>
        <v>13:00:30</v>
      </c>
      <c r="DD13" s="27" t="str">
        <f t="shared" si="81"/>
        <v>13:27:30</v>
      </c>
      <c r="DE13" s="27" t="str">
        <f t="shared" si="82"/>
        <v>13:36:24</v>
      </c>
      <c r="DG13" s="26">
        <f t="shared" si="83"/>
        <v>1.7540000000000009</v>
      </c>
      <c r="DH13" s="27" t="str">
        <f t="shared" si="84"/>
        <v>13:03:03</v>
      </c>
      <c r="DI13" s="27" t="str">
        <f t="shared" si="85"/>
        <v>13:29:17</v>
      </c>
      <c r="DJ13" s="27" t="str">
        <f t="shared" si="86"/>
        <v>13:37:56</v>
      </c>
    </row>
    <row r="14" spans="1:114" x14ac:dyDescent="0.45">
      <c r="A14" t="s">
        <v>25</v>
      </c>
      <c r="B14" s="21" t="str">
        <f>TEXT((($B$16-INT($B$16))*24*60*60+$B$12*$B$9*(1-$B$13/100))/(24*60*60),"t:mm:ss")</f>
        <v>14:14:45</v>
      </c>
      <c r="F14" s="26">
        <v>0.70499999999999996</v>
      </c>
      <c r="G14" s="27" t="str">
        <f t="shared" si="0"/>
        <v>10:53:41</v>
      </c>
      <c r="H14" s="27" t="str">
        <f t="shared" si="1"/>
        <v>11:58:56</v>
      </c>
      <c r="I14" s="27" t="str">
        <f t="shared" si="2"/>
        <v>12:20:27</v>
      </c>
      <c r="K14" s="26">
        <f t="shared" si="3"/>
        <v>0.755</v>
      </c>
      <c r="L14" s="27" t="str">
        <f t="shared" si="4"/>
        <v>11:08:01</v>
      </c>
      <c r="M14" s="27" t="str">
        <f t="shared" si="5"/>
        <v>12:08:56</v>
      </c>
      <c r="N14" s="27" t="str">
        <f t="shared" si="6"/>
        <v>12:29:02</v>
      </c>
      <c r="P14" s="26">
        <f t="shared" si="7"/>
        <v>0.80500000000000005</v>
      </c>
      <c r="Q14" s="27" t="str">
        <f t="shared" si="8"/>
        <v>11:20:34</v>
      </c>
      <c r="R14" s="27" t="str">
        <f t="shared" si="9"/>
        <v>12:17:42</v>
      </c>
      <c r="S14" s="27" t="str">
        <f t="shared" si="10"/>
        <v>12:36:33</v>
      </c>
      <c r="U14" s="26">
        <f t="shared" si="11"/>
        <v>0.85500000000000009</v>
      </c>
      <c r="V14" s="27" t="str">
        <f t="shared" si="12"/>
        <v>11:31:38</v>
      </c>
      <c r="W14" s="27" t="str">
        <f t="shared" si="13"/>
        <v>12:25:26</v>
      </c>
      <c r="X14" s="27" t="str">
        <f t="shared" si="14"/>
        <v>12:43:11</v>
      </c>
      <c r="Z14" s="26">
        <f t="shared" si="15"/>
        <v>0.90500000000000014</v>
      </c>
      <c r="AA14" s="27" t="str">
        <f t="shared" si="16"/>
        <v>11:41:30</v>
      </c>
      <c r="AB14" s="27" t="str">
        <f t="shared" si="17"/>
        <v>12:32:19</v>
      </c>
      <c r="AC14" s="27" t="str">
        <f t="shared" si="18"/>
        <v>12:49:05</v>
      </c>
      <c r="AE14" s="26">
        <f t="shared" si="19"/>
        <v>0.95500000000000018</v>
      </c>
      <c r="AF14" s="27" t="str">
        <f t="shared" si="20"/>
        <v>11:50:19</v>
      </c>
      <c r="AG14" s="27" t="str">
        <f t="shared" si="21"/>
        <v>12:38:29</v>
      </c>
      <c r="AH14" s="27" t="str">
        <f t="shared" si="22"/>
        <v>12:54:22</v>
      </c>
      <c r="AJ14" s="26">
        <f t="shared" si="23"/>
        <v>1.0050000000000001</v>
      </c>
      <c r="AK14" s="27" t="str">
        <f t="shared" si="24"/>
        <v>11:58:16</v>
      </c>
      <c r="AL14" s="27" t="str">
        <f t="shared" si="25"/>
        <v>12:44:02</v>
      </c>
      <c r="AM14" s="27" t="str">
        <f t="shared" si="26"/>
        <v>12:59:07</v>
      </c>
      <c r="AO14" s="26">
        <f t="shared" si="27"/>
        <v>1.0550000000000002</v>
      </c>
      <c r="AP14" s="27" t="str">
        <f t="shared" si="28"/>
        <v>12:05:27</v>
      </c>
      <c r="AQ14" s="27" t="str">
        <f t="shared" si="29"/>
        <v>12:49:03</v>
      </c>
      <c r="AR14" s="27" t="str">
        <f t="shared" si="30"/>
        <v>13:03:26</v>
      </c>
      <c r="AT14" s="26">
        <f t="shared" si="31"/>
        <v>1.1050000000000002</v>
      </c>
      <c r="AU14" s="27" t="str">
        <f t="shared" si="32"/>
        <v>12:11:59</v>
      </c>
      <c r="AV14" s="27" t="str">
        <f t="shared" si="33"/>
        <v>12:53:37</v>
      </c>
      <c r="AW14" s="27" t="str">
        <f t="shared" si="34"/>
        <v>13:07:21</v>
      </c>
      <c r="AY14" s="26">
        <f t="shared" si="35"/>
        <v>1.1550000000000002</v>
      </c>
      <c r="AZ14" s="27" t="str">
        <f t="shared" si="36"/>
        <v>12:17:58</v>
      </c>
      <c r="BA14" s="27" t="str">
        <f t="shared" si="37"/>
        <v>12:57:48</v>
      </c>
      <c r="BB14" s="27" t="str">
        <f t="shared" si="38"/>
        <v>13:10:55</v>
      </c>
      <c r="BD14" s="26">
        <f t="shared" si="39"/>
        <v>1.2050000000000003</v>
      </c>
      <c r="BE14" s="27" t="str">
        <f t="shared" si="40"/>
        <v>12:23:27</v>
      </c>
      <c r="BF14" s="27" t="str">
        <f t="shared" si="41"/>
        <v>13:01:37</v>
      </c>
      <c r="BG14" s="27" t="str">
        <f t="shared" si="42"/>
        <v>13:14:12</v>
      </c>
      <c r="BI14" s="26">
        <f t="shared" si="43"/>
        <v>1.2550000000000003</v>
      </c>
      <c r="BJ14" s="27" t="str">
        <f t="shared" si="44"/>
        <v>12:28:29</v>
      </c>
      <c r="BK14" s="27" t="str">
        <f t="shared" si="45"/>
        <v>13:05:08</v>
      </c>
      <c r="BL14" s="27" t="str">
        <f t="shared" si="46"/>
        <v>13:17:13</v>
      </c>
      <c r="BN14" s="26">
        <f t="shared" si="47"/>
        <v>1.3050000000000004</v>
      </c>
      <c r="BO14" s="27" t="str">
        <f t="shared" si="48"/>
        <v>12:33:09</v>
      </c>
      <c r="BP14" s="27" t="str">
        <f t="shared" si="49"/>
        <v>13:08:23</v>
      </c>
      <c r="BQ14" s="27" t="str">
        <f t="shared" si="50"/>
        <v>13:20:01</v>
      </c>
      <c r="BS14" s="26">
        <f t="shared" si="51"/>
        <v>1.3550000000000004</v>
      </c>
      <c r="BT14" s="27" t="str">
        <f t="shared" si="52"/>
        <v>12:37:27</v>
      </c>
      <c r="BU14" s="27" t="str">
        <f t="shared" si="53"/>
        <v>13:11:24</v>
      </c>
      <c r="BV14" s="27" t="str">
        <f t="shared" si="54"/>
        <v>13:22:36</v>
      </c>
      <c r="BX14" s="26">
        <f t="shared" si="55"/>
        <v>1.4050000000000005</v>
      </c>
      <c r="BY14" s="27" t="str">
        <f t="shared" si="56"/>
        <v>12:41:28</v>
      </c>
      <c r="BZ14" s="27" t="str">
        <f t="shared" si="57"/>
        <v>13:14:12</v>
      </c>
      <c r="CA14" s="27" t="str">
        <f t="shared" si="58"/>
        <v>13:25:00</v>
      </c>
      <c r="CC14" s="26">
        <f t="shared" si="59"/>
        <v>1.4550000000000005</v>
      </c>
      <c r="CD14" s="27" t="str">
        <f t="shared" si="60"/>
        <v>12:45:11</v>
      </c>
      <c r="CE14" s="27" t="str">
        <f t="shared" si="61"/>
        <v>13:16:48</v>
      </c>
      <c r="CF14" s="27" t="str">
        <f t="shared" si="62"/>
        <v>13:27:14</v>
      </c>
      <c r="CH14" s="26">
        <f t="shared" si="63"/>
        <v>1.5050000000000006</v>
      </c>
      <c r="CI14" s="27" t="str">
        <f t="shared" si="64"/>
        <v>12:48:40</v>
      </c>
      <c r="CJ14" s="27" t="str">
        <f t="shared" si="65"/>
        <v>13:19:14</v>
      </c>
      <c r="CK14" s="27" t="str">
        <f t="shared" si="66"/>
        <v>13:29:19</v>
      </c>
      <c r="CM14" s="26">
        <f t="shared" si="67"/>
        <v>1.5550000000000006</v>
      </c>
      <c r="CN14" s="27" t="str">
        <f t="shared" si="68"/>
        <v>12:51:56</v>
      </c>
      <c r="CO14" s="27" t="str">
        <f t="shared" si="69"/>
        <v>13:21:31</v>
      </c>
      <c r="CP14" s="27" t="str">
        <f t="shared" si="70"/>
        <v>13:31:16</v>
      </c>
      <c r="CR14" s="26">
        <f t="shared" si="71"/>
        <v>1.6050000000000006</v>
      </c>
      <c r="CS14" s="27" t="str">
        <f t="shared" si="72"/>
        <v>12:54:59</v>
      </c>
      <c r="CT14" s="27" t="str">
        <f t="shared" si="73"/>
        <v>13:23:39</v>
      </c>
      <c r="CU14" s="27" t="str">
        <f t="shared" si="74"/>
        <v>13:33:06</v>
      </c>
      <c r="CW14" s="26">
        <f t="shared" si="75"/>
        <v>1.6550000000000007</v>
      </c>
      <c r="CX14" s="27" t="str">
        <f t="shared" si="76"/>
        <v>12:57:51</v>
      </c>
      <c r="CY14" s="27" t="str">
        <f t="shared" si="77"/>
        <v>13:25:39</v>
      </c>
      <c r="CZ14" s="27" t="str">
        <f t="shared" si="78"/>
        <v>13:34:49</v>
      </c>
      <c r="DB14" s="26">
        <f t="shared" si="79"/>
        <v>1.7050000000000007</v>
      </c>
      <c r="DC14" s="27" t="str">
        <f t="shared" si="80"/>
        <v>13:00:33</v>
      </c>
      <c r="DD14" s="27" t="str">
        <f t="shared" si="81"/>
        <v>13:27:32</v>
      </c>
      <c r="DE14" s="27" t="str">
        <f t="shared" si="82"/>
        <v>13:36:26</v>
      </c>
      <c r="DG14" s="26">
        <f t="shared" si="83"/>
        <v>1.7550000000000008</v>
      </c>
      <c r="DH14" s="27" t="str">
        <f t="shared" si="84"/>
        <v>13:03:06</v>
      </c>
      <c r="DI14" s="27" t="str">
        <f t="shared" si="85"/>
        <v>13:29:19</v>
      </c>
      <c r="DJ14" s="27" t="str">
        <f t="shared" si="86"/>
        <v>13:37:57</v>
      </c>
    </row>
    <row r="15" spans="1:114" x14ac:dyDescent="0.45">
      <c r="A15" t="s">
        <v>26</v>
      </c>
      <c r="B15" s="21" t="str">
        <f>TEXT((($B$16-INT($B$16))*24*60*60+$B$12*$B$9*(1+$B$13/100))/(24*60*60),"t:mm:ss")</f>
        <v>14:45:15</v>
      </c>
      <c r="F15" s="26">
        <v>0.70599999999999996</v>
      </c>
      <c r="G15" s="27" t="str">
        <f t="shared" si="0"/>
        <v>10:54:00</v>
      </c>
      <c r="H15" s="27" t="str">
        <f t="shared" si="1"/>
        <v>11:59:09</v>
      </c>
      <c r="I15" s="27" t="str">
        <f t="shared" si="2"/>
        <v>12:20:38</v>
      </c>
      <c r="K15" s="26">
        <f t="shared" si="3"/>
        <v>0.75600000000000001</v>
      </c>
      <c r="L15" s="27" t="str">
        <f t="shared" si="4"/>
        <v>11:08:17</v>
      </c>
      <c r="M15" s="27" t="str">
        <f t="shared" si="5"/>
        <v>12:09:08</v>
      </c>
      <c r="N15" s="27" t="str">
        <f t="shared" si="6"/>
        <v>12:29:11</v>
      </c>
      <c r="P15" s="26">
        <f t="shared" si="7"/>
        <v>0.80600000000000005</v>
      </c>
      <c r="Q15" s="27" t="str">
        <f t="shared" si="8"/>
        <v>11:20:48</v>
      </c>
      <c r="R15" s="27" t="str">
        <f t="shared" si="9"/>
        <v>12:17:52</v>
      </c>
      <c r="S15" s="27" t="str">
        <f t="shared" si="10"/>
        <v>12:36:41</v>
      </c>
      <c r="U15" s="26">
        <f t="shared" si="11"/>
        <v>0.85600000000000009</v>
      </c>
      <c r="V15" s="27" t="str">
        <f t="shared" si="12"/>
        <v>11:31:51</v>
      </c>
      <c r="W15" s="27" t="str">
        <f t="shared" si="13"/>
        <v>12:25:35</v>
      </c>
      <c r="X15" s="27" t="str">
        <f t="shared" si="14"/>
        <v>12:43:18</v>
      </c>
      <c r="Z15" s="26">
        <f t="shared" si="15"/>
        <v>0.90600000000000014</v>
      </c>
      <c r="AA15" s="27" t="str">
        <f t="shared" si="16"/>
        <v>11:41:41</v>
      </c>
      <c r="AB15" s="27" t="str">
        <f t="shared" si="17"/>
        <v>12:32:27</v>
      </c>
      <c r="AC15" s="27" t="str">
        <f t="shared" si="18"/>
        <v>12:49:11</v>
      </c>
      <c r="AE15" s="26">
        <f t="shared" si="19"/>
        <v>0.95600000000000018</v>
      </c>
      <c r="AF15" s="27" t="str">
        <f t="shared" si="20"/>
        <v>11:50:29</v>
      </c>
      <c r="AG15" s="27" t="str">
        <f t="shared" si="21"/>
        <v>12:38:36</v>
      </c>
      <c r="AH15" s="27" t="str">
        <f t="shared" si="22"/>
        <v>12:54:28</v>
      </c>
      <c r="AJ15" s="26">
        <f t="shared" si="23"/>
        <v>1.0060000000000002</v>
      </c>
      <c r="AK15" s="27" t="str">
        <f t="shared" si="24"/>
        <v>11:58:25</v>
      </c>
      <c r="AL15" s="27" t="str">
        <f t="shared" si="25"/>
        <v>12:44:08</v>
      </c>
      <c r="AM15" s="27" t="str">
        <f t="shared" si="26"/>
        <v>12:59:13</v>
      </c>
      <c r="AO15" s="26">
        <f t="shared" si="27"/>
        <v>1.0560000000000003</v>
      </c>
      <c r="AP15" s="27" t="str">
        <f t="shared" si="28"/>
        <v>12:05:35</v>
      </c>
      <c r="AQ15" s="27" t="str">
        <f t="shared" si="29"/>
        <v>12:49:09</v>
      </c>
      <c r="AR15" s="27" t="str">
        <f t="shared" si="30"/>
        <v>13:03:31</v>
      </c>
      <c r="AT15" s="26">
        <f t="shared" si="31"/>
        <v>1.1060000000000003</v>
      </c>
      <c r="AU15" s="27" t="str">
        <f t="shared" si="32"/>
        <v>12:12:07</v>
      </c>
      <c r="AV15" s="27" t="str">
        <f t="shared" si="33"/>
        <v>12:53:42</v>
      </c>
      <c r="AW15" s="27" t="str">
        <f t="shared" si="34"/>
        <v>13:07:25</v>
      </c>
      <c r="AY15" s="26">
        <f t="shared" si="35"/>
        <v>1.1560000000000004</v>
      </c>
      <c r="AZ15" s="27" t="str">
        <f t="shared" si="36"/>
        <v>12:18:05</v>
      </c>
      <c r="BA15" s="27" t="str">
        <f t="shared" si="37"/>
        <v>12:57:52</v>
      </c>
      <c r="BB15" s="27" t="str">
        <f t="shared" si="38"/>
        <v>13:11:00</v>
      </c>
      <c r="BD15" s="26">
        <f t="shared" si="39"/>
        <v>1.2060000000000004</v>
      </c>
      <c r="BE15" s="27" t="str">
        <f t="shared" si="40"/>
        <v>12:23:33</v>
      </c>
      <c r="BF15" s="27" t="str">
        <f t="shared" si="41"/>
        <v>13:01:41</v>
      </c>
      <c r="BG15" s="27" t="str">
        <f t="shared" si="42"/>
        <v>13:14:16</v>
      </c>
      <c r="BI15" s="26">
        <f t="shared" si="43"/>
        <v>1.2560000000000004</v>
      </c>
      <c r="BJ15" s="27" t="str">
        <f t="shared" si="44"/>
        <v>12:28:35</v>
      </c>
      <c r="BK15" s="27" t="str">
        <f t="shared" si="45"/>
        <v>13:05:12</v>
      </c>
      <c r="BL15" s="27" t="str">
        <f t="shared" si="46"/>
        <v>13:17:17</v>
      </c>
      <c r="BN15" s="26">
        <f t="shared" si="47"/>
        <v>1.3060000000000005</v>
      </c>
      <c r="BO15" s="27" t="str">
        <f t="shared" si="48"/>
        <v>12:33:14</v>
      </c>
      <c r="BP15" s="27" t="str">
        <f t="shared" si="49"/>
        <v>13:08:27</v>
      </c>
      <c r="BQ15" s="27" t="str">
        <f t="shared" si="50"/>
        <v>13:20:04</v>
      </c>
      <c r="BS15" s="26">
        <f t="shared" si="51"/>
        <v>1.3560000000000005</v>
      </c>
      <c r="BT15" s="27" t="str">
        <f t="shared" si="52"/>
        <v>12:37:32</v>
      </c>
      <c r="BU15" s="27" t="str">
        <f t="shared" si="53"/>
        <v>13:11:28</v>
      </c>
      <c r="BV15" s="27" t="str">
        <f t="shared" si="54"/>
        <v>13:22:39</v>
      </c>
      <c r="BX15" s="26">
        <f t="shared" si="55"/>
        <v>1.4060000000000006</v>
      </c>
      <c r="BY15" s="27" t="str">
        <f t="shared" si="56"/>
        <v>12:41:32</v>
      </c>
      <c r="BZ15" s="27" t="str">
        <f t="shared" si="57"/>
        <v>13:14:15</v>
      </c>
      <c r="CA15" s="27" t="str">
        <f t="shared" si="58"/>
        <v>13:25:02</v>
      </c>
      <c r="CC15" s="26">
        <f t="shared" si="59"/>
        <v>1.4560000000000006</v>
      </c>
      <c r="CD15" s="27" t="str">
        <f t="shared" si="60"/>
        <v>12:45:16</v>
      </c>
      <c r="CE15" s="27" t="str">
        <f t="shared" si="61"/>
        <v>13:16:51</v>
      </c>
      <c r="CF15" s="27" t="str">
        <f t="shared" si="62"/>
        <v>13:27:16</v>
      </c>
      <c r="CH15" s="26">
        <f t="shared" si="63"/>
        <v>1.5060000000000007</v>
      </c>
      <c r="CI15" s="27" t="str">
        <f t="shared" si="64"/>
        <v>12:48:44</v>
      </c>
      <c r="CJ15" s="27" t="str">
        <f t="shared" si="65"/>
        <v>13:19:17</v>
      </c>
      <c r="CK15" s="27" t="str">
        <f t="shared" si="66"/>
        <v>13:29:21</v>
      </c>
      <c r="CM15" s="26">
        <f t="shared" si="67"/>
        <v>1.5560000000000007</v>
      </c>
      <c r="CN15" s="27" t="str">
        <f t="shared" si="68"/>
        <v>12:52:00</v>
      </c>
      <c r="CO15" s="27" t="str">
        <f t="shared" si="69"/>
        <v>13:21:33</v>
      </c>
      <c r="CP15" s="27" t="str">
        <f t="shared" si="70"/>
        <v>13:31:18</v>
      </c>
      <c r="CR15" s="26">
        <f t="shared" si="71"/>
        <v>1.6060000000000008</v>
      </c>
      <c r="CS15" s="27" t="str">
        <f t="shared" si="72"/>
        <v>12:55:03</v>
      </c>
      <c r="CT15" s="27" t="str">
        <f t="shared" si="73"/>
        <v>13:23:41</v>
      </c>
      <c r="CU15" s="27" t="str">
        <f t="shared" si="74"/>
        <v>13:33:08</v>
      </c>
      <c r="CW15" s="26">
        <f t="shared" si="75"/>
        <v>1.6560000000000008</v>
      </c>
      <c r="CX15" s="27" t="str">
        <f t="shared" si="76"/>
        <v>12:57:55</v>
      </c>
      <c r="CY15" s="27" t="str">
        <f t="shared" si="77"/>
        <v>13:25:41</v>
      </c>
      <c r="CZ15" s="27" t="str">
        <f t="shared" si="78"/>
        <v>13:34:51</v>
      </c>
      <c r="DB15" s="26">
        <f t="shared" si="79"/>
        <v>1.7060000000000008</v>
      </c>
      <c r="DC15" s="27" t="str">
        <f t="shared" si="80"/>
        <v>13:00:37</v>
      </c>
      <c r="DD15" s="27" t="str">
        <f t="shared" si="81"/>
        <v>13:27:34</v>
      </c>
      <c r="DE15" s="27" t="str">
        <f t="shared" si="82"/>
        <v>13:36:28</v>
      </c>
      <c r="DG15" s="26">
        <f t="shared" si="83"/>
        <v>1.7560000000000009</v>
      </c>
      <c r="DH15" s="27" t="str">
        <f t="shared" si="84"/>
        <v>13:03:09</v>
      </c>
      <c r="DI15" s="27" t="str">
        <f t="shared" si="85"/>
        <v>13:29:21</v>
      </c>
      <c r="DJ15" s="27" t="str">
        <f t="shared" si="86"/>
        <v>13:37:59</v>
      </c>
    </row>
    <row r="16" spans="1:114" x14ac:dyDescent="0.45">
      <c r="A16" t="s">
        <v>29</v>
      </c>
      <c r="B16" s="21" t="str">
        <f>TEXT((($B$11-INT($B$11))*24*60*60-$B$9*$B$12)/(24*60*60),"t:mm:ss")</f>
        <v>11:57:30</v>
      </c>
      <c r="F16" s="26">
        <v>0.70699999999999996</v>
      </c>
      <c r="G16" s="27" t="str">
        <f t="shared" si="0"/>
        <v>10:54:18</v>
      </c>
      <c r="H16" s="27" t="str">
        <f t="shared" si="1"/>
        <v>11:59:22</v>
      </c>
      <c r="I16" s="27" t="str">
        <f t="shared" si="2"/>
        <v>12:20:49</v>
      </c>
      <c r="K16" s="26">
        <f t="shared" si="3"/>
        <v>0.75700000000000001</v>
      </c>
      <c r="L16" s="27" t="str">
        <f t="shared" si="4"/>
        <v>11:08:33</v>
      </c>
      <c r="M16" s="27" t="str">
        <f t="shared" si="5"/>
        <v>12:09:19</v>
      </c>
      <c r="N16" s="27" t="str">
        <f t="shared" si="6"/>
        <v>12:29:21</v>
      </c>
      <c r="P16" s="26">
        <f t="shared" si="7"/>
        <v>0.80700000000000005</v>
      </c>
      <c r="Q16" s="27" t="str">
        <f t="shared" si="8"/>
        <v>11:21:02</v>
      </c>
      <c r="R16" s="27" t="str">
        <f t="shared" si="9"/>
        <v>12:18:02</v>
      </c>
      <c r="S16" s="27" t="str">
        <f t="shared" si="10"/>
        <v>12:36:49</v>
      </c>
      <c r="U16" s="26">
        <f t="shared" si="11"/>
        <v>0.8570000000000001</v>
      </c>
      <c r="V16" s="27" t="str">
        <f t="shared" si="12"/>
        <v>11:32:03</v>
      </c>
      <c r="W16" s="27" t="str">
        <f t="shared" si="13"/>
        <v>12:25:44</v>
      </c>
      <c r="X16" s="27" t="str">
        <f t="shared" si="14"/>
        <v>12:43:26</v>
      </c>
      <c r="Z16" s="26">
        <f t="shared" si="15"/>
        <v>0.90700000000000014</v>
      </c>
      <c r="AA16" s="27" t="str">
        <f t="shared" si="16"/>
        <v>11:41:52</v>
      </c>
      <c r="AB16" s="27" t="str">
        <f t="shared" si="17"/>
        <v>12:32:35</v>
      </c>
      <c r="AC16" s="27" t="str">
        <f t="shared" si="18"/>
        <v>12:49:18</v>
      </c>
      <c r="AE16" s="26">
        <f t="shared" si="19"/>
        <v>0.95700000000000018</v>
      </c>
      <c r="AF16" s="27" t="str">
        <f t="shared" si="20"/>
        <v>11:50:39</v>
      </c>
      <c r="AG16" s="27" t="str">
        <f t="shared" si="21"/>
        <v>12:38:43</v>
      </c>
      <c r="AH16" s="27" t="str">
        <f t="shared" si="22"/>
        <v>12:54:34</v>
      </c>
      <c r="AJ16" s="26">
        <f t="shared" si="23"/>
        <v>1.0070000000000001</v>
      </c>
      <c r="AK16" s="27" t="str">
        <f t="shared" si="24"/>
        <v>11:58:34</v>
      </c>
      <c r="AL16" s="27" t="str">
        <f t="shared" si="25"/>
        <v>12:44:14</v>
      </c>
      <c r="AM16" s="27" t="str">
        <f t="shared" si="26"/>
        <v>12:59:18</v>
      </c>
      <c r="AO16" s="26">
        <f t="shared" si="27"/>
        <v>1.0570000000000002</v>
      </c>
      <c r="AP16" s="27" t="str">
        <f t="shared" si="28"/>
        <v>12:05:43</v>
      </c>
      <c r="AQ16" s="27" t="str">
        <f t="shared" si="29"/>
        <v>12:49:15</v>
      </c>
      <c r="AR16" s="27" t="str">
        <f t="shared" si="30"/>
        <v>13:03:36</v>
      </c>
      <c r="AT16" s="26">
        <f t="shared" si="31"/>
        <v>1.1070000000000002</v>
      </c>
      <c r="AU16" s="27" t="str">
        <f t="shared" si="32"/>
        <v>12:12:14</v>
      </c>
      <c r="AV16" s="27" t="str">
        <f t="shared" si="33"/>
        <v>12:53:48</v>
      </c>
      <c r="AW16" s="27" t="str">
        <f t="shared" si="34"/>
        <v>13:07:30</v>
      </c>
      <c r="AY16" s="26">
        <f t="shared" si="35"/>
        <v>1.1570000000000003</v>
      </c>
      <c r="AZ16" s="27" t="str">
        <f t="shared" si="36"/>
        <v>12:18:12</v>
      </c>
      <c r="BA16" s="27" t="str">
        <f t="shared" si="37"/>
        <v>12:57:57</v>
      </c>
      <c r="BB16" s="27" t="str">
        <f t="shared" si="38"/>
        <v>13:11:04</v>
      </c>
      <c r="BD16" s="26">
        <f t="shared" si="39"/>
        <v>1.2070000000000003</v>
      </c>
      <c r="BE16" s="27" t="str">
        <f t="shared" si="40"/>
        <v>12:23:39</v>
      </c>
      <c r="BF16" s="27" t="str">
        <f t="shared" si="41"/>
        <v>13:01:46</v>
      </c>
      <c r="BG16" s="27" t="str">
        <f t="shared" si="42"/>
        <v>13:14:20</v>
      </c>
      <c r="BI16" s="26">
        <f t="shared" si="43"/>
        <v>1.2570000000000003</v>
      </c>
      <c r="BJ16" s="27" t="str">
        <f t="shared" si="44"/>
        <v>12:28:41</v>
      </c>
      <c r="BK16" s="27" t="str">
        <f t="shared" si="45"/>
        <v>13:05:16</v>
      </c>
      <c r="BL16" s="27" t="str">
        <f t="shared" si="46"/>
        <v>13:17:20</v>
      </c>
      <c r="BN16" s="26">
        <f t="shared" si="47"/>
        <v>1.3070000000000004</v>
      </c>
      <c r="BO16" s="27" t="str">
        <f t="shared" si="48"/>
        <v>12:33:19</v>
      </c>
      <c r="BP16" s="27" t="str">
        <f t="shared" si="49"/>
        <v>13:08:31</v>
      </c>
      <c r="BQ16" s="27" t="str">
        <f t="shared" si="50"/>
        <v>13:20:07</v>
      </c>
      <c r="BS16" s="26">
        <f t="shared" si="51"/>
        <v>1.3570000000000004</v>
      </c>
      <c r="BT16" s="27" t="str">
        <f t="shared" si="52"/>
        <v>12:37:37</v>
      </c>
      <c r="BU16" s="27" t="str">
        <f t="shared" si="53"/>
        <v>13:11:31</v>
      </c>
      <c r="BV16" s="27" t="str">
        <f t="shared" si="54"/>
        <v>13:22:42</v>
      </c>
      <c r="BX16" s="26">
        <f t="shared" si="55"/>
        <v>1.4070000000000005</v>
      </c>
      <c r="BY16" s="27" t="str">
        <f t="shared" si="56"/>
        <v>12:41:37</v>
      </c>
      <c r="BZ16" s="27" t="str">
        <f t="shared" si="57"/>
        <v>13:14:18</v>
      </c>
      <c r="CA16" s="27" t="str">
        <f t="shared" si="58"/>
        <v>13:25:05</v>
      </c>
      <c r="CC16" s="26">
        <f t="shared" si="59"/>
        <v>1.4570000000000005</v>
      </c>
      <c r="CD16" s="27" t="str">
        <f t="shared" si="60"/>
        <v>12:45:20</v>
      </c>
      <c r="CE16" s="27" t="str">
        <f t="shared" si="61"/>
        <v>13:16:54</v>
      </c>
      <c r="CF16" s="27" t="str">
        <f t="shared" si="62"/>
        <v>13:27:19</v>
      </c>
      <c r="CH16" s="26">
        <f t="shared" si="63"/>
        <v>1.5070000000000006</v>
      </c>
      <c r="CI16" s="27" t="str">
        <f t="shared" si="64"/>
        <v>12:48:48</v>
      </c>
      <c r="CJ16" s="27" t="str">
        <f t="shared" si="65"/>
        <v>13:19:20</v>
      </c>
      <c r="CK16" s="27" t="str">
        <f t="shared" si="66"/>
        <v>13:29:24</v>
      </c>
      <c r="CM16" s="26">
        <f t="shared" si="67"/>
        <v>1.5570000000000006</v>
      </c>
      <c r="CN16" s="27" t="str">
        <f t="shared" si="68"/>
        <v>12:52:03</v>
      </c>
      <c r="CO16" s="27" t="str">
        <f t="shared" si="69"/>
        <v>13:21:36</v>
      </c>
      <c r="CP16" s="27" t="str">
        <f t="shared" si="70"/>
        <v>13:31:20</v>
      </c>
      <c r="CR16" s="26">
        <f t="shared" si="71"/>
        <v>1.6070000000000007</v>
      </c>
      <c r="CS16" s="27" t="str">
        <f t="shared" si="72"/>
        <v>12:55:06</v>
      </c>
      <c r="CT16" s="27" t="str">
        <f t="shared" si="73"/>
        <v>13:23:44</v>
      </c>
      <c r="CU16" s="27" t="str">
        <f t="shared" si="74"/>
        <v>13:33:10</v>
      </c>
      <c r="CW16" s="26">
        <f t="shared" si="75"/>
        <v>1.6570000000000007</v>
      </c>
      <c r="CX16" s="27" t="str">
        <f t="shared" si="76"/>
        <v>12:57:58</v>
      </c>
      <c r="CY16" s="27" t="str">
        <f t="shared" si="77"/>
        <v>13:25:44</v>
      </c>
      <c r="CZ16" s="27" t="str">
        <f t="shared" si="78"/>
        <v>13:34:53</v>
      </c>
      <c r="DB16" s="26">
        <f t="shared" si="79"/>
        <v>1.7070000000000007</v>
      </c>
      <c r="DC16" s="27" t="str">
        <f t="shared" si="80"/>
        <v>13:00:40</v>
      </c>
      <c r="DD16" s="27" t="str">
        <f t="shared" si="81"/>
        <v>13:27:37</v>
      </c>
      <c r="DE16" s="27" t="str">
        <f t="shared" si="82"/>
        <v>13:36:30</v>
      </c>
      <c r="DG16" s="26">
        <f t="shared" si="83"/>
        <v>1.7570000000000008</v>
      </c>
      <c r="DH16" s="27" t="str">
        <f t="shared" si="84"/>
        <v>13:03:12</v>
      </c>
      <c r="DI16" s="27" t="str">
        <f t="shared" si="85"/>
        <v>13:29:23</v>
      </c>
      <c r="DJ16" s="27" t="str">
        <f t="shared" si="86"/>
        <v>13:38:01</v>
      </c>
    </row>
    <row r="17" spans="1:114" x14ac:dyDescent="0.45">
      <c r="A17" t="s">
        <v>21</v>
      </c>
      <c r="F17" s="26">
        <v>0.70799999999999996</v>
      </c>
      <c r="G17" s="27" t="str">
        <f t="shared" si="0"/>
        <v>10:54:36</v>
      </c>
      <c r="H17" s="27" t="str">
        <f t="shared" si="1"/>
        <v>11:59:35</v>
      </c>
      <c r="I17" s="27" t="str">
        <f t="shared" si="2"/>
        <v>12:21:00</v>
      </c>
      <c r="K17" s="26">
        <f t="shared" si="3"/>
        <v>0.75800000000000001</v>
      </c>
      <c r="L17" s="27" t="str">
        <f t="shared" si="4"/>
        <v>11:08:49</v>
      </c>
      <c r="M17" s="27" t="str">
        <f t="shared" si="5"/>
        <v>12:09:30</v>
      </c>
      <c r="N17" s="27" t="str">
        <f t="shared" si="6"/>
        <v>12:29:30</v>
      </c>
      <c r="P17" s="26">
        <f t="shared" si="7"/>
        <v>0.80800000000000005</v>
      </c>
      <c r="Q17" s="27" t="str">
        <f t="shared" si="8"/>
        <v>11:21:16</v>
      </c>
      <c r="R17" s="27" t="str">
        <f t="shared" si="9"/>
        <v>12:18:12</v>
      </c>
      <c r="S17" s="27" t="str">
        <f t="shared" si="10"/>
        <v>12:36:58</v>
      </c>
      <c r="U17" s="26">
        <f t="shared" si="11"/>
        <v>0.8580000000000001</v>
      </c>
      <c r="V17" s="27" t="str">
        <f t="shared" si="12"/>
        <v>11:32:16</v>
      </c>
      <c r="W17" s="27" t="str">
        <f t="shared" si="13"/>
        <v>12:25:52</v>
      </c>
      <c r="X17" s="27" t="str">
        <f t="shared" si="14"/>
        <v>12:43:33</v>
      </c>
      <c r="Z17" s="26">
        <f t="shared" si="15"/>
        <v>0.90800000000000014</v>
      </c>
      <c r="AA17" s="27" t="str">
        <f t="shared" si="16"/>
        <v>11:42:03</v>
      </c>
      <c r="AB17" s="27" t="str">
        <f t="shared" si="17"/>
        <v>12:32:43</v>
      </c>
      <c r="AC17" s="27" t="str">
        <f t="shared" si="18"/>
        <v>12:49:25</v>
      </c>
      <c r="AE17" s="26">
        <f t="shared" si="19"/>
        <v>0.95800000000000018</v>
      </c>
      <c r="AF17" s="27" t="str">
        <f t="shared" si="20"/>
        <v>11:50:49</v>
      </c>
      <c r="AG17" s="27" t="str">
        <f t="shared" si="21"/>
        <v>12:38:50</v>
      </c>
      <c r="AH17" s="27" t="str">
        <f t="shared" si="22"/>
        <v>12:54:40</v>
      </c>
      <c r="AJ17" s="26">
        <f t="shared" si="23"/>
        <v>1.0080000000000002</v>
      </c>
      <c r="AK17" s="27" t="str">
        <f t="shared" si="24"/>
        <v>11:58:43</v>
      </c>
      <c r="AL17" s="27" t="str">
        <f t="shared" si="25"/>
        <v>12:44:21</v>
      </c>
      <c r="AM17" s="27" t="str">
        <f t="shared" si="26"/>
        <v>12:59:23</v>
      </c>
      <c r="AO17" s="26">
        <f t="shared" si="27"/>
        <v>1.0580000000000003</v>
      </c>
      <c r="AP17" s="27" t="str">
        <f t="shared" si="28"/>
        <v>12:05:52</v>
      </c>
      <c r="AQ17" s="27" t="str">
        <f t="shared" si="29"/>
        <v>12:49:20</v>
      </c>
      <c r="AR17" s="27" t="str">
        <f t="shared" si="30"/>
        <v>13:03:40</v>
      </c>
      <c r="AT17" s="26">
        <f t="shared" si="31"/>
        <v>1.1080000000000003</v>
      </c>
      <c r="AU17" s="27" t="str">
        <f t="shared" si="32"/>
        <v>12:12:22</v>
      </c>
      <c r="AV17" s="27" t="str">
        <f t="shared" si="33"/>
        <v>12:53:53</v>
      </c>
      <c r="AW17" s="27" t="str">
        <f t="shared" si="34"/>
        <v>13:07:34</v>
      </c>
      <c r="AY17" s="26">
        <f t="shared" si="35"/>
        <v>1.1580000000000004</v>
      </c>
      <c r="AZ17" s="27" t="str">
        <f t="shared" si="36"/>
        <v>12:18:18</v>
      </c>
      <c r="BA17" s="27" t="str">
        <f t="shared" si="37"/>
        <v>12:58:02</v>
      </c>
      <c r="BB17" s="27" t="str">
        <f t="shared" si="38"/>
        <v>13:11:08</v>
      </c>
      <c r="BD17" s="26">
        <f t="shared" si="39"/>
        <v>1.2080000000000004</v>
      </c>
      <c r="BE17" s="27" t="str">
        <f t="shared" si="40"/>
        <v>12:23:45</v>
      </c>
      <c r="BF17" s="27" t="str">
        <f t="shared" si="41"/>
        <v>13:01:50</v>
      </c>
      <c r="BG17" s="27" t="str">
        <f t="shared" si="42"/>
        <v>13:14:24</v>
      </c>
      <c r="BI17" s="26">
        <f t="shared" si="43"/>
        <v>1.2580000000000005</v>
      </c>
      <c r="BJ17" s="27" t="str">
        <f t="shared" si="44"/>
        <v>12:28:47</v>
      </c>
      <c r="BK17" s="27" t="str">
        <f t="shared" si="45"/>
        <v>13:05:21</v>
      </c>
      <c r="BL17" s="27" t="str">
        <f t="shared" si="46"/>
        <v>13:17:24</v>
      </c>
      <c r="BN17" s="26">
        <f t="shared" si="47"/>
        <v>1.3080000000000005</v>
      </c>
      <c r="BO17" s="27" t="str">
        <f t="shared" si="48"/>
        <v>12:33:25</v>
      </c>
      <c r="BP17" s="27" t="str">
        <f t="shared" si="49"/>
        <v>13:08:35</v>
      </c>
      <c r="BQ17" s="27" t="str">
        <f t="shared" si="50"/>
        <v>13:20:10</v>
      </c>
      <c r="BS17" s="26">
        <f t="shared" si="51"/>
        <v>1.3580000000000005</v>
      </c>
      <c r="BT17" s="27" t="str">
        <f t="shared" si="52"/>
        <v>12:37:42</v>
      </c>
      <c r="BU17" s="27" t="str">
        <f t="shared" si="53"/>
        <v>13:11:35</v>
      </c>
      <c r="BV17" s="27" t="str">
        <f t="shared" si="54"/>
        <v>13:22:45</v>
      </c>
      <c r="BX17" s="26">
        <f t="shared" si="55"/>
        <v>1.4080000000000006</v>
      </c>
      <c r="BY17" s="27" t="str">
        <f t="shared" si="56"/>
        <v>12:41:41</v>
      </c>
      <c r="BZ17" s="27" t="str">
        <f t="shared" si="57"/>
        <v>13:14:22</v>
      </c>
      <c r="CA17" s="27" t="str">
        <f t="shared" si="58"/>
        <v>13:25:08</v>
      </c>
      <c r="CC17" s="26">
        <f t="shared" si="59"/>
        <v>1.4580000000000006</v>
      </c>
      <c r="CD17" s="27" t="str">
        <f t="shared" si="60"/>
        <v>12:45:24</v>
      </c>
      <c r="CE17" s="27" t="str">
        <f t="shared" si="61"/>
        <v>13:16:57</v>
      </c>
      <c r="CF17" s="27" t="str">
        <f t="shared" si="62"/>
        <v>13:27:21</v>
      </c>
      <c r="CH17" s="26">
        <f t="shared" si="63"/>
        <v>1.5080000000000007</v>
      </c>
      <c r="CI17" s="27" t="str">
        <f t="shared" si="64"/>
        <v>12:48:52</v>
      </c>
      <c r="CJ17" s="27" t="str">
        <f t="shared" si="65"/>
        <v>13:19:23</v>
      </c>
      <c r="CK17" s="27" t="str">
        <f t="shared" si="66"/>
        <v>13:29:26</v>
      </c>
      <c r="CM17" s="26">
        <f t="shared" si="67"/>
        <v>1.5580000000000007</v>
      </c>
      <c r="CN17" s="27" t="str">
        <f t="shared" si="68"/>
        <v>12:52:07</v>
      </c>
      <c r="CO17" s="27" t="str">
        <f t="shared" si="69"/>
        <v>13:21:39</v>
      </c>
      <c r="CP17" s="27" t="str">
        <f t="shared" si="70"/>
        <v>13:31:23</v>
      </c>
      <c r="CR17" s="26">
        <f t="shared" si="71"/>
        <v>1.6080000000000008</v>
      </c>
      <c r="CS17" s="27" t="str">
        <f t="shared" si="72"/>
        <v>12:55:10</v>
      </c>
      <c r="CT17" s="27" t="str">
        <f t="shared" si="73"/>
        <v>13:23:46</v>
      </c>
      <c r="CU17" s="27" t="str">
        <f t="shared" si="74"/>
        <v>13:33:12</v>
      </c>
      <c r="CW17" s="26">
        <f t="shared" si="75"/>
        <v>1.6580000000000008</v>
      </c>
      <c r="CX17" s="27" t="str">
        <f t="shared" si="76"/>
        <v>12:58:01</v>
      </c>
      <c r="CY17" s="27" t="str">
        <f t="shared" si="77"/>
        <v>13:25:46</v>
      </c>
      <c r="CZ17" s="27" t="str">
        <f t="shared" si="78"/>
        <v>13:34:55</v>
      </c>
      <c r="DB17" s="26">
        <f t="shared" si="79"/>
        <v>1.7080000000000009</v>
      </c>
      <c r="DC17" s="27" t="str">
        <f t="shared" si="80"/>
        <v>13:00:43</v>
      </c>
      <c r="DD17" s="27" t="str">
        <f t="shared" si="81"/>
        <v>13:27:39</v>
      </c>
      <c r="DE17" s="27" t="str">
        <f t="shared" si="82"/>
        <v>13:36:32</v>
      </c>
      <c r="DG17" s="26">
        <f t="shared" si="83"/>
        <v>1.7580000000000009</v>
      </c>
      <c r="DH17" s="27" t="str">
        <f t="shared" si="84"/>
        <v>13:03:15</v>
      </c>
      <c r="DI17" s="27" t="str">
        <f t="shared" si="85"/>
        <v>13:29:25</v>
      </c>
      <c r="DJ17" s="27" t="str">
        <f t="shared" si="86"/>
        <v>13:38:03</v>
      </c>
    </row>
    <row r="18" spans="1:114" x14ac:dyDescent="0.45">
      <c r="F18" s="26">
        <v>0.70899999999999996</v>
      </c>
      <c r="G18" s="27" t="str">
        <f t="shared" si="0"/>
        <v>10:54:54</v>
      </c>
      <c r="H18" s="27" t="str">
        <f t="shared" si="1"/>
        <v>11:59:47</v>
      </c>
      <c r="I18" s="27" t="str">
        <f t="shared" si="2"/>
        <v>12:21:11</v>
      </c>
      <c r="K18" s="26">
        <f t="shared" si="3"/>
        <v>0.75900000000000001</v>
      </c>
      <c r="L18" s="27" t="str">
        <f t="shared" si="4"/>
        <v>11:09:05</v>
      </c>
      <c r="M18" s="27" t="str">
        <f t="shared" si="5"/>
        <v>12:09:41</v>
      </c>
      <c r="N18" s="27" t="str">
        <f t="shared" si="6"/>
        <v>12:29:40</v>
      </c>
      <c r="P18" s="26">
        <f t="shared" si="7"/>
        <v>0.80900000000000005</v>
      </c>
      <c r="Q18" s="27" t="str">
        <f t="shared" si="8"/>
        <v>11:21:30</v>
      </c>
      <c r="R18" s="27" t="str">
        <f t="shared" si="9"/>
        <v>12:18:21</v>
      </c>
      <c r="S18" s="27" t="str">
        <f t="shared" si="10"/>
        <v>12:37:06</v>
      </c>
      <c r="U18" s="26">
        <f t="shared" si="11"/>
        <v>0.8590000000000001</v>
      </c>
      <c r="V18" s="27" t="str">
        <f t="shared" si="12"/>
        <v>11:32:28</v>
      </c>
      <c r="W18" s="27" t="str">
        <f t="shared" si="13"/>
        <v>12:26:01</v>
      </c>
      <c r="X18" s="27" t="str">
        <f t="shared" si="14"/>
        <v>12:43:40</v>
      </c>
      <c r="Z18" s="26">
        <f t="shared" si="15"/>
        <v>0.90900000000000014</v>
      </c>
      <c r="AA18" s="27" t="str">
        <f t="shared" si="16"/>
        <v>11:42:14</v>
      </c>
      <c r="AB18" s="27" t="str">
        <f t="shared" si="17"/>
        <v>12:32:50</v>
      </c>
      <c r="AC18" s="27" t="str">
        <f t="shared" si="18"/>
        <v>12:49:31</v>
      </c>
      <c r="AE18" s="26">
        <f t="shared" si="19"/>
        <v>0.95900000000000019</v>
      </c>
      <c r="AF18" s="27" t="str">
        <f t="shared" si="20"/>
        <v>11:50:59</v>
      </c>
      <c r="AG18" s="27" t="str">
        <f t="shared" si="21"/>
        <v>12:38:57</v>
      </c>
      <c r="AH18" s="27" t="str">
        <f t="shared" si="22"/>
        <v>12:54:46</v>
      </c>
      <c r="AJ18" s="26">
        <f t="shared" si="23"/>
        <v>1.0090000000000001</v>
      </c>
      <c r="AK18" s="27" t="str">
        <f t="shared" si="24"/>
        <v>11:58:52</v>
      </c>
      <c r="AL18" s="27" t="str">
        <f t="shared" si="25"/>
        <v>12:44:27</v>
      </c>
      <c r="AM18" s="27" t="str">
        <f t="shared" si="26"/>
        <v>12:59:29</v>
      </c>
      <c r="AO18" s="26">
        <f t="shared" si="27"/>
        <v>1.0590000000000002</v>
      </c>
      <c r="AP18" s="27" t="str">
        <f t="shared" si="28"/>
        <v>12:06:00</v>
      </c>
      <c r="AQ18" s="27" t="str">
        <f t="shared" si="29"/>
        <v>12:49:26</v>
      </c>
      <c r="AR18" s="27" t="str">
        <f t="shared" si="30"/>
        <v>13:03:45</v>
      </c>
      <c r="AT18" s="26">
        <f t="shared" si="31"/>
        <v>1.1090000000000002</v>
      </c>
      <c r="AU18" s="27" t="str">
        <f t="shared" si="32"/>
        <v>12:12:29</v>
      </c>
      <c r="AV18" s="27" t="str">
        <f t="shared" si="33"/>
        <v>12:53:58</v>
      </c>
      <c r="AW18" s="27" t="str">
        <f t="shared" si="34"/>
        <v>13:07:39</v>
      </c>
      <c r="AY18" s="26">
        <f t="shared" si="35"/>
        <v>1.1590000000000003</v>
      </c>
      <c r="AZ18" s="27" t="str">
        <f t="shared" si="36"/>
        <v>12:18:25</v>
      </c>
      <c r="BA18" s="27" t="str">
        <f t="shared" si="37"/>
        <v>12:58:07</v>
      </c>
      <c r="BB18" s="27" t="str">
        <f t="shared" si="38"/>
        <v>13:11:12</v>
      </c>
      <c r="BD18" s="26">
        <f t="shared" si="39"/>
        <v>1.2090000000000003</v>
      </c>
      <c r="BE18" s="27" t="str">
        <f t="shared" si="40"/>
        <v>12:23:52</v>
      </c>
      <c r="BF18" s="27" t="str">
        <f t="shared" si="41"/>
        <v>13:01:55</v>
      </c>
      <c r="BG18" s="27" t="str">
        <f t="shared" si="42"/>
        <v>13:14:27</v>
      </c>
      <c r="BI18" s="26">
        <f t="shared" si="43"/>
        <v>1.2590000000000003</v>
      </c>
      <c r="BJ18" s="27" t="str">
        <f t="shared" si="44"/>
        <v>12:28:52</v>
      </c>
      <c r="BK18" s="27" t="str">
        <f t="shared" si="45"/>
        <v>13:05:25</v>
      </c>
      <c r="BL18" s="27" t="str">
        <f t="shared" si="46"/>
        <v>13:17:27</v>
      </c>
      <c r="BN18" s="26">
        <f t="shared" si="47"/>
        <v>1.3090000000000004</v>
      </c>
      <c r="BO18" s="27" t="str">
        <f t="shared" si="48"/>
        <v>12:33:30</v>
      </c>
      <c r="BP18" s="27" t="str">
        <f t="shared" si="49"/>
        <v>13:08:38</v>
      </c>
      <c r="BQ18" s="27" t="str">
        <f t="shared" si="50"/>
        <v>13:20:14</v>
      </c>
      <c r="BS18" s="26">
        <f t="shared" si="51"/>
        <v>1.3590000000000004</v>
      </c>
      <c r="BT18" s="27" t="str">
        <f t="shared" si="52"/>
        <v>12:37:47</v>
      </c>
      <c r="BU18" s="27" t="str">
        <f t="shared" si="53"/>
        <v>13:11:38</v>
      </c>
      <c r="BV18" s="27" t="str">
        <f t="shared" si="54"/>
        <v>13:22:48</v>
      </c>
      <c r="BX18" s="26">
        <f t="shared" si="55"/>
        <v>1.4090000000000005</v>
      </c>
      <c r="BY18" s="27" t="str">
        <f t="shared" si="56"/>
        <v>12:41:46</v>
      </c>
      <c r="BZ18" s="27" t="str">
        <f t="shared" si="57"/>
        <v>13:14:25</v>
      </c>
      <c r="CA18" s="27" t="str">
        <f t="shared" si="58"/>
        <v>13:25:11</v>
      </c>
      <c r="CC18" s="26">
        <f t="shared" si="59"/>
        <v>1.4590000000000005</v>
      </c>
      <c r="CD18" s="27" t="str">
        <f t="shared" si="60"/>
        <v>12:45:29</v>
      </c>
      <c r="CE18" s="27" t="str">
        <f t="shared" si="61"/>
        <v>13:17:00</v>
      </c>
      <c r="CF18" s="27" t="str">
        <f t="shared" si="62"/>
        <v>13:27:24</v>
      </c>
      <c r="CH18" s="26">
        <f t="shared" si="63"/>
        <v>1.5090000000000006</v>
      </c>
      <c r="CI18" s="27" t="str">
        <f t="shared" si="64"/>
        <v>12:48:56</v>
      </c>
      <c r="CJ18" s="27" t="str">
        <f t="shared" si="65"/>
        <v>13:19:25</v>
      </c>
      <c r="CK18" s="27" t="str">
        <f t="shared" si="66"/>
        <v>13:29:28</v>
      </c>
      <c r="CM18" s="26">
        <f t="shared" si="67"/>
        <v>1.5590000000000006</v>
      </c>
      <c r="CN18" s="27" t="str">
        <f t="shared" si="68"/>
        <v>12:52:11</v>
      </c>
      <c r="CO18" s="27" t="str">
        <f t="shared" si="69"/>
        <v>13:21:41</v>
      </c>
      <c r="CP18" s="27" t="str">
        <f t="shared" si="70"/>
        <v>13:31:25</v>
      </c>
      <c r="CR18" s="26">
        <f t="shared" si="71"/>
        <v>1.6090000000000007</v>
      </c>
      <c r="CS18" s="27" t="str">
        <f t="shared" si="72"/>
        <v>12:55:13</v>
      </c>
      <c r="CT18" s="27" t="str">
        <f t="shared" si="73"/>
        <v>13:23:49</v>
      </c>
      <c r="CU18" s="27" t="str">
        <f t="shared" si="74"/>
        <v>13:33:14</v>
      </c>
      <c r="CW18" s="26">
        <f t="shared" si="75"/>
        <v>1.6590000000000007</v>
      </c>
      <c r="CX18" s="27" t="str">
        <f t="shared" si="76"/>
        <v>12:58:05</v>
      </c>
      <c r="CY18" s="27" t="str">
        <f t="shared" si="77"/>
        <v>13:25:48</v>
      </c>
      <c r="CZ18" s="27" t="str">
        <f t="shared" si="78"/>
        <v>13:34:57</v>
      </c>
      <c r="DB18" s="26">
        <f t="shared" si="79"/>
        <v>1.7090000000000007</v>
      </c>
      <c r="DC18" s="27" t="str">
        <f t="shared" si="80"/>
        <v>13:00:46</v>
      </c>
      <c r="DD18" s="27" t="str">
        <f t="shared" si="81"/>
        <v>13:27:41</v>
      </c>
      <c r="DE18" s="27" t="str">
        <f t="shared" si="82"/>
        <v>13:36:33</v>
      </c>
      <c r="DG18" s="26">
        <f t="shared" si="83"/>
        <v>1.7590000000000008</v>
      </c>
      <c r="DH18" s="27" t="str">
        <f t="shared" si="84"/>
        <v>13:03:18</v>
      </c>
      <c r="DI18" s="27" t="str">
        <f t="shared" si="85"/>
        <v>13:29:27</v>
      </c>
      <c r="DJ18" s="27" t="str">
        <f t="shared" si="86"/>
        <v>13:38:05</v>
      </c>
    </row>
    <row r="19" spans="1:114" x14ac:dyDescent="0.45">
      <c r="F19" s="26">
        <v>0.71</v>
      </c>
      <c r="G19" s="27" t="str">
        <f t="shared" si="0"/>
        <v>10:55:13</v>
      </c>
      <c r="H19" s="27" t="str">
        <f t="shared" si="1"/>
        <v>12:00:00</v>
      </c>
      <c r="I19" s="27" t="str">
        <f t="shared" si="2"/>
        <v>12:21:22</v>
      </c>
      <c r="K19" s="26">
        <f t="shared" si="3"/>
        <v>0.76</v>
      </c>
      <c r="L19" s="27" t="str">
        <f t="shared" si="4"/>
        <v>11:09:21</v>
      </c>
      <c r="M19" s="27" t="str">
        <f t="shared" si="5"/>
        <v>12:09:52</v>
      </c>
      <c r="N19" s="27" t="str">
        <f t="shared" si="6"/>
        <v>12:29:49</v>
      </c>
      <c r="P19" s="26">
        <f t="shared" si="7"/>
        <v>0.81</v>
      </c>
      <c r="Q19" s="27" t="str">
        <f t="shared" si="8"/>
        <v>11:21:44</v>
      </c>
      <c r="R19" s="27" t="str">
        <f t="shared" si="9"/>
        <v>12:18:31</v>
      </c>
      <c r="S19" s="27" t="str">
        <f t="shared" si="10"/>
        <v>12:37:15</v>
      </c>
      <c r="U19" s="26">
        <f t="shared" si="11"/>
        <v>0.8600000000000001</v>
      </c>
      <c r="V19" s="27" t="str">
        <f t="shared" si="12"/>
        <v>11:32:40</v>
      </c>
      <c r="W19" s="27" t="str">
        <f t="shared" si="13"/>
        <v>12:26:10</v>
      </c>
      <c r="X19" s="27" t="str">
        <f t="shared" si="14"/>
        <v>12:43:48</v>
      </c>
      <c r="Z19" s="26">
        <f t="shared" si="15"/>
        <v>0.91000000000000014</v>
      </c>
      <c r="AA19" s="27" t="str">
        <f t="shared" si="16"/>
        <v>11:42:25</v>
      </c>
      <c r="AB19" s="27" t="str">
        <f t="shared" si="17"/>
        <v>12:32:58</v>
      </c>
      <c r="AC19" s="27" t="str">
        <f t="shared" si="18"/>
        <v>12:49:38</v>
      </c>
      <c r="AE19" s="26">
        <f t="shared" si="19"/>
        <v>0.96000000000000019</v>
      </c>
      <c r="AF19" s="27" t="str">
        <f t="shared" si="20"/>
        <v>11:51:09</v>
      </c>
      <c r="AG19" s="27" t="str">
        <f t="shared" si="21"/>
        <v>12:39:04</v>
      </c>
      <c r="AH19" s="27" t="str">
        <f t="shared" si="22"/>
        <v>12:54:52</v>
      </c>
      <c r="AJ19" s="26">
        <f t="shared" si="23"/>
        <v>1.0100000000000002</v>
      </c>
      <c r="AK19" s="27" t="str">
        <f t="shared" si="24"/>
        <v>11:59:01</v>
      </c>
      <c r="AL19" s="27" t="str">
        <f t="shared" si="25"/>
        <v>12:44:33</v>
      </c>
      <c r="AM19" s="27" t="str">
        <f t="shared" si="26"/>
        <v>12:59:34</v>
      </c>
      <c r="AO19" s="26">
        <f t="shared" si="27"/>
        <v>1.0600000000000003</v>
      </c>
      <c r="AP19" s="27" t="str">
        <f t="shared" si="28"/>
        <v>12:06:08</v>
      </c>
      <c r="AQ19" s="27" t="str">
        <f t="shared" si="29"/>
        <v>12:49:32</v>
      </c>
      <c r="AR19" s="27" t="str">
        <f t="shared" si="30"/>
        <v>13:03:50</v>
      </c>
      <c r="AT19" s="26">
        <f t="shared" si="31"/>
        <v>1.1100000000000003</v>
      </c>
      <c r="AU19" s="27" t="str">
        <f t="shared" si="32"/>
        <v>12:12:37</v>
      </c>
      <c r="AV19" s="27" t="str">
        <f t="shared" si="33"/>
        <v>12:54:03</v>
      </c>
      <c r="AW19" s="27" t="str">
        <f t="shared" si="34"/>
        <v>13:07:43</v>
      </c>
      <c r="AY19" s="26">
        <f t="shared" si="35"/>
        <v>1.1600000000000004</v>
      </c>
      <c r="AZ19" s="27" t="str">
        <f t="shared" si="36"/>
        <v>12:18:32</v>
      </c>
      <c r="BA19" s="27" t="str">
        <f t="shared" si="37"/>
        <v>12:58:11</v>
      </c>
      <c r="BB19" s="27" t="str">
        <f t="shared" si="38"/>
        <v>13:11:16</v>
      </c>
      <c r="BD19" s="26">
        <f t="shared" si="39"/>
        <v>1.2100000000000004</v>
      </c>
      <c r="BE19" s="27" t="str">
        <f t="shared" si="40"/>
        <v>12:23:58</v>
      </c>
      <c r="BF19" s="27" t="str">
        <f t="shared" si="41"/>
        <v>13:01:59</v>
      </c>
      <c r="BG19" s="27" t="str">
        <f t="shared" si="42"/>
        <v>13:14:31</v>
      </c>
      <c r="BI19" s="26">
        <f t="shared" si="43"/>
        <v>1.2600000000000005</v>
      </c>
      <c r="BJ19" s="27" t="str">
        <f t="shared" si="44"/>
        <v>12:28:58</v>
      </c>
      <c r="BK19" s="27" t="str">
        <f t="shared" si="45"/>
        <v>13:05:29</v>
      </c>
      <c r="BL19" s="27" t="str">
        <f t="shared" si="46"/>
        <v>13:17:31</v>
      </c>
      <c r="BN19" s="26">
        <f t="shared" si="47"/>
        <v>1.3100000000000005</v>
      </c>
      <c r="BO19" s="27" t="str">
        <f t="shared" si="48"/>
        <v>12:33:35</v>
      </c>
      <c r="BP19" s="27" t="str">
        <f t="shared" si="49"/>
        <v>13:08:42</v>
      </c>
      <c r="BQ19" s="27" t="str">
        <f t="shared" si="50"/>
        <v>13:20:17</v>
      </c>
      <c r="BS19" s="26">
        <f t="shared" si="51"/>
        <v>1.3600000000000005</v>
      </c>
      <c r="BT19" s="27" t="str">
        <f t="shared" si="52"/>
        <v>12:37:52</v>
      </c>
      <c r="BU19" s="27" t="str">
        <f t="shared" si="53"/>
        <v>13:11:41</v>
      </c>
      <c r="BV19" s="27" t="str">
        <f t="shared" si="54"/>
        <v>13:22:51</v>
      </c>
      <c r="BX19" s="26">
        <f t="shared" si="55"/>
        <v>1.4100000000000006</v>
      </c>
      <c r="BY19" s="27" t="str">
        <f t="shared" si="56"/>
        <v>12:41:51</v>
      </c>
      <c r="BZ19" s="27" t="str">
        <f t="shared" si="57"/>
        <v>13:14:28</v>
      </c>
      <c r="CA19" s="27" t="str">
        <f t="shared" si="58"/>
        <v>13:25:13</v>
      </c>
      <c r="CC19" s="26">
        <f t="shared" si="59"/>
        <v>1.4600000000000006</v>
      </c>
      <c r="CD19" s="27" t="str">
        <f t="shared" si="60"/>
        <v>12:45:33</v>
      </c>
      <c r="CE19" s="27" t="str">
        <f t="shared" si="61"/>
        <v>13:17:03</v>
      </c>
      <c r="CF19" s="27" t="str">
        <f t="shared" si="62"/>
        <v>13:27:27</v>
      </c>
      <c r="CH19" s="26">
        <f t="shared" si="63"/>
        <v>1.5100000000000007</v>
      </c>
      <c r="CI19" s="27" t="str">
        <f t="shared" si="64"/>
        <v>12:49:00</v>
      </c>
      <c r="CJ19" s="27" t="str">
        <f t="shared" si="65"/>
        <v>13:19:28</v>
      </c>
      <c r="CK19" s="27" t="str">
        <f t="shared" si="66"/>
        <v>13:29:31</v>
      </c>
      <c r="CM19" s="26">
        <f t="shared" si="67"/>
        <v>1.5600000000000007</v>
      </c>
      <c r="CN19" s="27" t="str">
        <f t="shared" si="68"/>
        <v>12:52:15</v>
      </c>
      <c r="CO19" s="27" t="str">
        <f t="shared" si="69"/>
        <v>13:21:44</v>
      </c>
      <c r="CP19" s="27" t="str">
        <f t="shared" si="70"/>
        <v>13:31:27</v>
      </c>
      <c r="CR19" s="26">
        <f t="shared" si="71"/>
        <v>1.6100000000000008</v>
      </c>
      <c r="CS19" s="27" t="str">
        <f t="shared" si="72"/>
        <v>12:55:17</v>
      </c>
      <c r="CT19" s="27" t="str">
        <f t="shared" si="73"/>
        <v>13:23:51</v>
      </c>
      <c r="CU19" s="27" t="str">
        <f t="shared" si="74"/>
        <v>13:33:16</v>
      </c>
      <c r="CW19" s="26">
        <f t="shared" si="75"/>
        <v>1.6600000000000008</v>
      </c>
      <c r="CX19" s="27" t="str">
        <f t="shared" si="76"/>
        <v>12:58:08</v>
      </c>
      <c r="CY19" s="27" t="str">
        <f t="shared" si="77"/>
        <v>13:25:51</v>
      </c>
      <c r="CZ19" s="27" t="str">
        <f t="shared" si="78"/>
        <v>13:34:59</v>
      </c>
      <c r="DB19" s="26">
        <f t="shared" si="79"/>
        <v>1.7100000000000009</v>
      </c>
      <c r="DC19" s="27" t="str">
        <f t="shared" si="80"/>
        <v>13:00:49</v>
      </c>
      <c r="DD19" s="27" t="str">
        <f t="shared" si="81"/>
        <v>13:27:43</v>
      </c>
      <c r="DE19" s="27" t="str">
        <f t="shared" si="82"/>
        <v>13:36:35</v>
      </c>
      <c r="DG19" s="26">
        <f t="shared" si="83"/>
        <v>1.7600000000000009</v>
      </c>
      <c r="DH19" s="27" t="str">
        <f t="shared" si="84"/>
        <v>13:03:21</v>
      </c>
      <c r="DI19" s="27" t="str">
        <f t="shared" si="85"/>
        <v>13:29:29</v>
      </c>
      <c r="DJ19" s="27" t="str">
        <f t="shared" si="86"/>
        <v>13:38:06</v>
      </c>
    </row>
    <row r="20" spans="1:114" x14ac:dyDescent="0.45">
      <c r="F20" s="26">
        <v>0.71099999999999997</v>
      </c>
      <c r="G20" s="27" t="str">
        <f t="shared" si="0"/>
        <v>10:55:31</v>
      </c>
      <c r="H20" s="27" t="str">
        <f t="shared" si="1"/>
        <v>12:00:13</v>
      </c>
      <c r="I20" s="27" t="str">
        <f t="shared" si="2"/>
        <v>12:21:33</v>
      </c>
      <c r="K20" s="26">
        <f t="shared" si="3"/>
        <v>0.76100000000000001</v>
      </c>
      <c r="L20" s="27" t="str">
        <f t="shared" si="4"/>
        <v>11:09:36</v>
      </c>
      <c r="M20" s="27" t="str">
        <f t="shared" si="5"/>
        <v>12:10:03</v>
      </c>
      <c r="N20" s="27" t="str">
        <f t="shared" si="6"/>
        <v>12:29:59</v>
      </c>
      <c r="P20" s="26">
        <f t="shared" si="7"/>
        <v>0.81100000000000005</v>
      </c>
      <c r="Q20" s="27" t="str">
        <f t="shared" si="8"/>
        <v>11:21:58</v>
      </c>
      <c r="R20" s="27" t="str">
        <f t="shared" si="9"/>
        <v>12:18:41</v>
      </c>
      <c r="S20" s="27" t="str">
        <f t="shared" si="10"/>
        <v>12:37:23</v>
      </c>
      <c r="U20" s="26">
        <f t="shared" si="11"/>
        <v>0.8610000000000001</v>
      </c>
      <c r="V20" s="27" t="str">
        <f t="shared" si="12"/>
        <v>11:32:53</v>
      </c>
      <c r="W20" s="27" t="str">
        <f t="shared" si="13"/>
        <v>12:26:18</v>
      </c>
      <c r="X20" s="27" t="str">
        <f t="shared" si="14"/>
        <v>12:43:55</v>
      </c>
      <c r="Z20" s="26">
        <f t="shared" si="15"/>
        <v>0.91100000000000014</v>
      </c>
      <c r="AA20" s="27" t="str">
        <f t="shared" si="16"/>
        <v>11:42:36</v>
      </c>
      <c r="AB20" s="27" t="str">
        <f t="shared" si="17"/>
        <v>12:33:06</v>
      </c>
      <c r="AC20" s="27" t="str">
        <f t="shared" si="18"/>
        <v>12:49:45</v>
      </c>
      <c r="AE20" s="26">
        <f t="shared" si="19"/>
        <v>0.96100000000000019</v>
      </c>
      <c r="AF20" s="27" t="str">
        <f t="shared" si="20"/>
        <v>11:51:19</v>
      </c>
      <c r="AG20" s="27" t="str">
        <f t="shared" si="21"/>
        <v>12:39:11</v>
      </c>
      <c r="AH20" s="27" t="str">
        <f t="shared" si="22"/>
        <v>12:54:58</v>
      </c>
      <c r="AJ20" s="26">
        <f t="shared" si="23"/>
        <v>1.0110000000000001</v>
      </c>
      <c r="AK20" s="27" t="str">
        <f t="shared" si="24"/>
        <v>11:59:10</v>
      </c>
      <c r="AL20" s="27" t="str">
        <f t="shared" si="25"/>
        <v>12:44:40</v>
      </c>
      <c r="AM20" s="27" t="str">
        <f t="shared" si="26"/>
        <v>12:59:40</v>
      </c>
      <c r="AO20" s="26">
        <f t="shared" si="27"/>
        <v>1.0610000000000002</v>
      </c>
      <c r="AP20" s="27" t="str">
        <f t="shared" si="28"/>
        <v>12:06:16</v>
      </c>
      <c r="AQ20" s="27" t="str">
        <f t="shared" si="29"/>
        <v>12:49:37</v>
      </c>
      <c r="AR20" s="27" t="str">
        <f t="shared" si="30"/>
        <v>13:03:55</v>
      </c>
      <c r="AT20" s="26">
        <f t="shared" si="31"/>
        <v>1.1110000000000002</v>
      </c>
      <c r="AU20" s="27" t="str">
        <f t="shared" si="32"/>
        <v>12:12:44</v>
      </c>
      <c r="AV20" s="27" t="str">
        <f t="shared" si="33"/>
        <v>12:54:08</v>
      </c>
      <c r="AW20" s="27" t="str">
        <f t="shared" si="34"/>
        <v>13:07:48</v>
      </c>
      <c r="AY20" s="26">
        <f t="shared" si="35"/>
        <v>1.1610000000000003</v>
      </c>
      <c r="AZ20" s="27" t="str">
        <f t="shared" si="36"/>
        <v>12:18:39</v>
      </c>
      <c r="BA20" s="27" t="str">
        <f t="shared" si="37"/>
        <v>12:58:16</v>
      </c>
      <c r="BB20" s="27" t="str">
        <f t="shared" si="38"/>
        <v>13:11:20</v>
      </c>
      <c r="BD20" s="26">
        <f t="shared" si="39"/>
        <v>1.2110000000000003</v>
      </c>
      <c r="BE20" s="27" t="str">
        <f t="shared" si="40"/>
        <v>12:24:04</v>
      </c>
      <c r="BF20" s="27" t="str">
        <f t="shared" si="41"/>
        <v>13:02:03</v>
      </c>
      <c r="BG20" s="27" t="str">
        <f t="shared" si="42"/>
        <v>13:14:35</v>
      </c>
      <c r="BI20" s="26">
        <f t="shared" si="43"/>
        <v>1.2610000000000003</v>
      </c>
      <c r="BJ20" s="27" t="str">
        <f t="shared" si="44"/>
        <v>12:29:04</v>
      </c>
      <c r="BK20" s="27" t="str">
        <f t="shared" si="45"/>
        <v>13:05:33</v>
      </c>
      <c r="BL20" s="27" t="str">
        <f t="shared" si="46"/>
        <v>13:17:34</v>
      </c>
      <c r="BN20" s="26">
        <f t="shared" si="47"/>
        <v>1.3110000000000004</v>
      </c>
      <c r="BO20" s="27" t="str">
        <f t="shared" si="48"/>
        <v>12:33:41</v>
      </c>
      <c r="BP20" s="27" t="str">
        <f t="shared" si="49"/>
        <v>13:08:46</v>
      </c>
      <c r="BQ20" s="27" t="str">
        <f t="shared" si="50"/>
        <v>13:20:20</v>
      </c>
      <c r="BS20" s="26">
        <f t="shared" si="51"/>
        <v>1.3610000000000004</v>
      </c>
      <c r="BT20" s="27" t="str">
        <f t="shared" si="52"/>
        <v>12:37:57</v>
      </c>
      <c r="BU20" s="27" t="str">
        <f t="shared" si="53"/>
        <v>13:11:45</v>
      </c>
      <c r="BV20" s="27" t="str">
        <f t="shared" si="54"/>
        <v>13:22:54</v>
      </c>
      <c r="BX20" s="26">
        <f t="shared" si="55"/>
        <v>1.4110000000000005</v>
      </c>
      <c r="BY20" s="27" t="str">
        <f t="shared" si="56"/>
        <v>12:41:55</v>
      </c>
      <c r="BZ20" s="27" t="str">
        <f t="shared" si="57"/>
        <v>13:14:31</v>
      </c>
      <c r="CA20" s="27" t="str">
        <f t="shared" si="58"/>
        <v>13:25:16</v>
      </c>
      <c r="CC20" s="26">
        <f t="shared" si="59"/>
        <v>1.4610000000000005</v>
      </c>
      <c r="CD20" s="27" t="str">
        <f t="shared" si="60"/>
        <v>12:45:37</v>
      </c>
      <c r="CE20" s="27" t="str">
        <f t="shared" si="61"/>
        <v>13:17:06</v>
      </c>
      <c r="CF20" s="27" t="str">
        <f t="shared" si="62"/>
        <v>13:27:29</v>
      </c>
      <c r="CH20" s="26">
        <f t="shared" si="63"/>
        <v>1.5110000000000006</v>
      </c>
      <c r="CI20" s="27" t="str">
        <f t="shared" si="64"/>
        <v>12:49:04</v>
      </c>
      <c r="CJ20" s="27" t="str">
        <f t="shared" si="65"/>
        <v>13:19:31</v>
      </c>
      <c r="CK20" s="27" t="str">
        <f t="shared" si="66"/>
        <v>13:29:33</v>
      </c>
      <c r="CM20" s="26">
        <f t="shared" si="67"/>
        <v>1.5610000000000006</v>
      </c>
      <c r="CN20" s="27" t="str">
        <f t="shared" si="68"/>
        <v>12:52:18</v>
      </c>
      <c r="CO20" s="27" t="str">
        <f t="shared" si="69"/>
        <v>13:21:46</v>
      </c>
      <c r="CP20" s="27" t="str">
        <f t="shared" si="70"/>
        <v>13:31:29</v>
      </c>
      <c r="CR20" s="26">
        <f t="shared" si="71"/>
        <v>1.6110000000000007</v>
      </c>
      <c r="CS20" s="27" t="str">
        <f t="shared" si="72"/>
        <v>12:55:20</v>
      </c>
      <c r="CT20" s="27" t="str">
        <f t="shared" si="73"/>
        <v>13:23:54</v>
      </c>
      <c r="CU20" s="27" t="str">
        <f t="shared" si="74"/>
        <v>13:33:18</v>
      </c>
      <c r="CW20" s="26">
        <f t="shared" si="75"/>
        <v>1.6610000000000007</v>
      </c>
      <c r="CX20" s="27" t="str">
        <f t="shared" si="76"/>
        <v>12:58:11</v>
      </c>
      <c r="CY20" s="27" t="str">
        <f t="shared" si="77"/>
        <v>13:25:53</v>
      </c>
      <c r="CZ20" s="27" t="str">
        <f t="shared" si="78"/>
        <v>13:35:01</v>
      </c>
      <c r="DB20" s="26">
        <f t="shared" si="79"/>
        <v>1.7110000000000007</v>
      </c>
      <c r="DC20" s="27" t="str">
        <f t="shared" si="80"/>
        <v>13:00:52</v>
      </c>
      <c r="DD20" s="27" t="str">
        <f t="shared" si="81"/>
        <v>13:27:45</v>
      </c>
      <c r="DE20" s="27" t="str">
        <f t="shared" si="82"/>
        <v>13:36:37</v>
      </c>
      <c r="DG20" s="26">
        <f t="shared" si="83"/>
        <v>1.7610000000000008</v>
      </c>
      <c r="DH20" s="27" t="str">
        <f t="shared" si="84"/>
        <v>13:03:24</v>
      </c>
      <c r="DI20" s="27" t="str">
        <f t="shared" si="85"/>
        <v>13:29:31</v>
      </c>
      <c r="DJ20" s="27" t="str">
        <f t="shared" si="86"/>
        <v>13:38:08</v>
      </c>
    </row>
    <row r="21" spans="1:114" x14ac:dyDescent="0.45">
      <c r="F21" s="26">
        <v>0.71199999999999997</v>
      </c>
      <c r="G21" s="27" t="str">
        <f t="shared" si="0"/>
        <v>10:55:49</v>
      </c>
      <c r="H21" s="27" t="str">
        <f t="shared" si="1"/>
        <v>12:00:25</v>
      </c>
      <c r="I21" s="27" t="str">
        <f t="shared" si="2"/>
        <v>12:21:43</v>
      </c>
      <c r="K21" s="26">
        <f t="shared" si="3"/>
        <v>0.76200000000000001</v>
      </c>
      <c r="L21" s="27" t="str">
        <f t="shared" si="4"/>
        <v>11:09:52</v>
      </c>
      <c r="M21" s="27" t="str">
        <f t="shared" si="5"/>
        <v>12:10:14</v>
      </c>
      <c r="N21" s="27" t="str">
        <f t="shared" si="6"/>
        <v>12:30:08</v>
      </c>
      <c r="P21" s="26">
        <f t="shared" si="7"/>
        <v>0.81200000000000006</v>
      </c>
      <c r="Q21" s="27" t="str">
        <f t="shared" si="8"/>
        <v>11:22:12</v>
      </c>
      <c r="R21" s="27" t="str">
        <f t="shared" si="9"/>
        <v>12:18:51</v>
      </c>
      <c r="S21" s="27" t="str">
        <f t="shared" si="10"/>
        <v>12:37:31</v>
      </c>
      <c r="U21" s="26">
        <f t="shared" si="11"/>
        <v>0.8620000000000001</v>
      </c>
      <c r="V21" s="27" t="str">
        <f t="shared" si="12"/>
        <v>11:33:05</v>
      </c>
      <c r="W21" s="27" t="str">
        <f t="shared" si="13"/>
        <v>12:26:27</v>
      </c>
      <c r="X21" s="27" t="str">
        <f t="shared" si="14"/>
        <v>12:44:03</v>
      </c>
      <c r="Z21" s="26">
        <f t="shared" si="15"/>
        <v>0.91200000000000014</v>
      </c>
      <c r="AA21" s="27" t="str">
        <f t="shared" si="16"/>
        <v>11:42:47</v>
      </c>
      <c r="AB21" s="27" t="str">
        <f t="shared" si="17"/>
        <v>12:33:13</v>
      </c>
      <c r="AC21" s="27" t="str">
        <f t="shared" si="18"/>
        <v>12:49:51</v>
      </c>
      <c r="AE21" s="26">
        <f t="shared" si="19"/>
        <v>0.96200000000000019</v>
      </c>
      <c r="AF21" s="27" t="str">
        <f t="shared" si="20"/>
        <v>11:51:29</v>
      </c>
      <c r="AG21" s="27" t="str">
        <f t="shared" si="21"/>
        <v>12:39:18</v>
      </c>
      <c r="AH21" s="27" t="str">
        <f t="shared" si="22"/>
        <v>12:55:04</v>
      </c>
      <c r="AJ21" s="26">
        <f t="shared" si="23"/>
        <v>1.0120000000000002</v>
      </c>
      <c r="AK21" s="27" t="str">
        <f t="shared" si="24"/>
        <v>11:59:18</v>
      </c>
      <c r="AL21" s="27" t="str">
        <f t="shared" si="25"/>
        <v>12:44:46</v>
      </c>
      <c r="AM21" s="27" t="str">
        <f t="shared" si="26"/>
        <v>12:59:45</v>
      </c>
      <c r="AO21" s="26">
        <f t="shared" si="27"/>
        <v>1.0620000000000003</v>
      </c>
      <c r="AP21" s="27" t="str">
        <f t="shared" si="28"/>
        <v>12:06:24</v>
      </c>
      <c r="AQ21" s="27" t="str">
        <f t="shared" si="29"/>
        <v>12:49:43</v>
      </c>
      <c r="AR21" s="27" t="str">
        <f t="shared" si="30"/>
        <v>13:04:00</v>
      </c>
      <c r="AT21" s="26">
        <f t="shared" si="31"/>
        <v>1.1120000000000003</v>
      </c>
      <c r="AU21" s="27" t="str">
        <f t="shared" si="32"/>
        <v>12:12:52</v>
      </c>
      <c r="AV21" s="27" t="str">
        <f t="shared" si="33"/>
        <v>12:54:14</v>
      </c>
      <c r="AW21" s="27" t="str">
        <f t="shared" si="34"/>
        <v>13:07:52</v>
      </c>
      <c r="AY21" s="26">
        <f t="shared" si="35"/>
        <v>1.1620000000000004</v>
      </c>
      <c r="AZ21" s="27" t="str">
        <f t="shared" si="36"/>
        <v>12:18:46</v>
      </c>
      <c r="BA21" s="27" t="str">
        <f t="shared" si="37"/>
        <v>12:58:21</v>
      </c>
      <c r="BB21" s="27" t="str">
        <f t="shared" si="38"/>
        <v>13:11:24</v>
      </c>
      <c r="BD21" s="26">
        <f t="shared" si="39"/>
        <v>1.2120000000000004</v>
      </c>
      <c r="BE21" s="27" t="str">
        <f t="shared" si="40"/>
        <v>12:24:10</v>
      </c>
      <c r="BF21" s="27" t="str">
        <f t="shared" si="41"/>
        <v>13:02:08</v>
      </c>
      <c r="BG21" s="27" t="str">
        <f t="shared" si="42"/>
        <v>13:14:39</v>
      </c>
      <c r="BI21" s="26">
        <f t="shared" si="43"/>
        <v>1.2620000000000005</v>
      </c>
      <c r="BJ21" s="27" t="str">
        <f t="shared" si="44"/>
        <v>12:29:10</v>
      </c>
      <c r="BK21" s="27" t="str">
        <f t="shared" si="45"/>
        <v>13:05:37</v>
      </c>
      <c r="BL21" s="27" t="str">
        <f t="shared" si="46"/>
        <v>13:17:38</v>
      </c>
      <c r="BN21" s="26">
        <f t="shared" si="47"/>
        <v>1.3120000000000005</v>
      </c>
      <c r="BO21" s="27" t="str">
        <f t="shared" si="48"/>
        <v>12:33:46</v>
      </c>
      <c r="BP21" s="27" t="str">
        <f t="shared" si="49"/>
        <v>13:08:50</v>
      </c>
      <c r="BQ21" s="27" t="str">
        <f t="shared" si="50"/>
        <v>13:20:23</v>
      </c>
      <c r="BS21" s="26">
        <f t="shared" si="51"/>
        <v>1.3620000000000005</v>
      </c>
      <c r="BT21" s="27" t="str">
        <f t="shared" si="52"/>
        <v>12:38:02</v>
      </c>
      <c r="BU21" s="27" t="str">
        <f t="shared" si="53"/>
        <v>13:11:48</v>
      </c>
      <c r="BV21" s="27" t="str">
        <f t="shared" si="54"/>
        <v>13:22:57</v>
      </c>
      <c r="BX21" s="26">
        <f t="shared" si="55"/>
        <v>1.4120000000000006</v>
      </c>
      <c r="BY21" s="27" t="str">
        <f t="shared" si="56"/>
        <v>12:42:00</v>
      </c>
      <c r="BZ21" s="27" t="str">
        <f t="shared" si="57"/>
        <v>13:14:35</v>
      </c>
      <c r="CA21" s="27" t="str">
        <f t="shared" si="58"/>
        <v>13:25:19</v>
      </c>
      <c r="CC21" s="26">
        <f t="shared" si="59"/>
        <v>1.4620000000000006</v>
      </c>
      <c r="CD21" s="27" t="str">
        <f t="shared" si="60"/>
        <v>12:45:41</v>
      </c>
      <c r="CE21" s="27" t="str">
        <f t="shared" si="61"/>
        <v>13:17:09</v>
      </c>
      <c r="CF21" s="27" t="str">
        <f t="shared" si="62"/>
        <v>13:27:32</v>
      </c>
      <c r="CH21" s="26">
        <f t="shared" si="63"/>
        <v>1.5120000000000007</v>
      </c>
      <c r="CI21" s="27" t="str">
        <f t="shared" si="64"/>
        <v>12:49:08</v>
      </c>
      <c r="CJ21" s="27" t="str">
        <f t="shared" si="65"/>
        <v>13:19:34</v>
      </c>
      <c r="CK21" s="27" t="str">
        <f t="shared" si="66"/>
        <v>13:29:36</v>
      </c>
      <c r="CM21" s="26">
        <f t="shared" si="67"/>
        <v>1.5620000000000007</v>
      </c>
      <c r="CN21" s="27" t="str">
        <f t="shared" si="68"/>
        <v>12:52:22</v>
      </c>
      <c r="CO21" s="27" t="str">
        <f t="shared" si="69"/>
        <v>13:21:49</v>
      </c>
      <c r="CP21" s="27" t="str">
        <f t="shared" si="70"/>
        <v>13:31:32</v>
      </c>
      <c r="CR21" s="26">
        <f t="shared" si="71"/>
        <v>1.6120000000000008</v>
      </c>
      <c r="CS21" s="27" t="str">
        <f t="shared" si="72"/>
        <v>12:55:24</v>
      </c>
      <c r="CT21" s="27" t="str">
        <f t="shared" si="73"/>
        <v>13:23:56</v>
      </c>
      <c r="CU21" s="27" t="str">
        <f t="shared" si="74"/>
        <v>13:33:20</v>
      </c>
      <c r="CW21" s="26">
        <f t="shared" si="75"/>
        <v>1.6620000000000008</v>
      </c>
      <c r="CX21" s="27" t="str">
        <f t="shared" si="76"/>
        <v>12:58:15</v>
      </c>
      <c r="CY21" s="27" t="str">
        <f t="shared" si="77"/>
        <v>13:25:55</v>
      </c>
      <c r="CZ21" s="27" t="str">
        <f t="shared" si="78"/>
        <v>13:35:03</v>
      </c>
      <c r="DB21" s="26">
        <f t="shared" si="79"/>
        <v>1.7120000000000009</v>
      </c>
      <c r="DC21" s="27" t="str">
        <f t="shared" si="80"/>
        <v>13:00:55</v>
      </c>
      <c r="DD21" s="27" t="str">
        <f t="shared" si="81"/>
        <v>13:27:48</v>
      </c>
      <c r="DE21" s="27" t="str">
        <f t="shared" si="82"/>
        <v>13:36:39</v>
      </c>
      <c r="DG21" s="26">
        <f t="shared" si="83"/>
        <v>1.7620000000000009</v>
      </c>
      <c r="DH21" s="27" t="str">
        <f t="shared" si="84"/>
        <v>13:03:27</v>
      </c>
      <c r="DI21" s="27" t="str">
        <f t="shared" si="85"/>
        <v>13:29:33</v>
      </c>
      <c r="DJ21" s="27" t="str">
        <f t="shared" si="86"/>
        <v>13:38:10</v>
      </c>
    </row>
    <row r="22" spans="1:114" x14ac:dyDescent="0.45">
      <c r="F22" s="26">
        <v>0.71299999999999997</v>
      </c>
      <c r="G22" s="27" t="str">
        <f t="shared" si="0"/>
        <v>10:56:07</v>
      </c>
      <c r="H22" s="27" t="str">
        <f t="shared" si="1"/>
        <v>12:00:38</v>
      </c>
      <c r="I22" s="27" t="str">
        <f t="shared" si="2"/>
        <v>12:21:54</v>
      </c>
      <c r="K22" s="26">
        <f t="shared" si="3"/>
        <v>0.76300000000000001</v>
      </c>
      <c r="L22" s="27" t="str">
        <f t="shared" si="4"/>
        <v>11:10:08</v>
      </c>
      <c r="M22" s="27" t="str">
        <f t="shared" si="5"/>
        <v>12:10:25</v>
      </c>
      <c r="N22" s="27" t="str">
        <f t="shared" si="6"/>
        <v>12:30:18</v>
      </c>
      <c r="P22" s="26">
        <f t="shared" si="7"/>
        <v>0.81300000000000006</v>
      </c>
      <c r="Q22" s="27" t="str">
        <f t="shared" si="8"/>
        <v>11:22:25</v>
      </c>
      <c r="R22" s="27" t="str">
        <f t="shared" si="9"/>
        <v>12:19:00</v>
      </c>
      <c r="S22" s="27" t="str">
        <f t="shared" si="10"/>
        <v>12:37:40</v>
      </c>
      <c r="U22" s="26">
        <f t="shared" si="11"/>
        <v>0.8630000000000001</v>
      </c>
      <c r="V22" s="27" t="str">
        <f t="shared" si="12"/>
        <v>11:33:17</v>
      </c>
      <c r="W22" s="27" t="str">
        <f t="shared" si="13"/>
        <v>12:26:36</v>
      </c>
      <c r="X22" s="27" t="str">
        <f t="shared" si="14"/>
        <v>12:44:10</v>
      </c>
      <c r="Z22" s="26">
        <f t="shared" si="15"/>
        <v>0.91300000000000014</v>
      </c>
      <c r="AA22" s="27" t="str">
        <f t="shared" si="16"/>
        <v>11:42:58</v>
      </c>
      <c r="AB22" s="27" t="str">
        <f t="shared" si="17"/>
        <v>12:33:21</v>
      </c>
      <c r="AC22" s="27" t="str">
        <f t="shared" si="18"/>
        <v>12:49:58</v>
      </c>
      <c r="AE22" s="26">
        <f t="shared" si="19"/>
        <v>0.96300000000000019</v>
      </c>
      <c r="AF22" s="27" t="str">
        <f t="shared" si="20"/>
        <v>11:51:38</v>
      </c>
      <c r="AG22" s="27" t="str">
        <f t="shared" si="21"/>
        <v>12:39:24</v>
      </c>
      <c r="AH22" s="27" t="str">
        <f t="shared" si="22"/>
        <v>12:55:09</v>
      </c>
      <c r="AJ22" s="26">
        <f t="shared" si="23"/>
        <v>1.0130000000000001</v>
      </c>
      <c r="AK22" s="27" t="str">
        <f t="shared" si="24"/>
        <v>11:59:27</v>
      </c>
      <c r="AL22" s="27" t="str">
        <f t="shared" si="25"/>
        <v>12:44:52</v>
      </c>
      <c r="AM22" s="27" t="str">
        <f t="shared" si="26"/>
        <v>12:59:50</v>
      </c>
      <c r="AO22" s="26">
        <f t="shared" si="27"/>
        <v>1.0630000000000002</v>
      </c>
      <c r="AP22" s="27" t="str">
        <f t="shared" si="28"/>
        <v>12:06:32</v>
      </c>
      <c r="AQ22" s="27" t="str">
        <f t="shared" si="29"/>
        <v>12:49:49</v>
      </c>
      <c r="AR22" s="27" t="str">
        <f t="shared" si="30"/>
        <v>13:04:05</v>
      </c>
      <c r="AT22" s="26">
        <f t="shared" si="31"/>
        <v>1.1130000000000002</v>
      </c>
      <c r="AU22" s="27" t="str">
        <f t="shared" si="32"/>
        <v>12:12:59</v>
      </c>
      <c r="AV22" s="27" t="str">
        <f t="shared" si="33"/>
        <v>12:54:19</v>
      </c>
      <c r="AW22" s="27" t="str">
        <f t="shared" si="34"/>
        <v>13:07:56</v>
      </c>
      <c r="AY22" s="26">
        <f t="shared" si="35"/>
        <v>1.1630000000000003</v>
      </c>
      <c r="AZ22" s="27" t="str">
        <f t="shared" si="36"/>
        <v>12:18:52</v>
      </c>
      <c r="BA22" s="27" t="str">
        <f t="shared" si="37"/>
        <v>12:58:26</v>
      </c>
      <c r="BB22" s="27" t="str">
        <f t="shared" si="38"/>
        <v>13:11:28</v>
      </c>
      <c r="BD22" s="26">
        <f t="shared" si="39"/>
        <v>1.2130000000000003</v>
      </c>
      <c r="BE22" s="27" t="str">
        <f t="shared" si="40"/>
        <v>12:24:17</v>
      </c>
      <c r="BF22" s="27" t="str">
        <f t="shared" si="41"/>
        <v>13:02:12</v>
      </c>
      <c r="BG22" s="27" t="str">
        <f t="shared" si="42"/>
        <v>13:14:42</v>
      </c>
      <c r="BI22" s="26">
        <f t="shared" si="43"/>
        <v>1.2630000000000003</v>
      </c>
      <c r="BJ22" s="27" t="str">
        <f t="shared" si="44"/>
        <v>12:29:15</v>
      </c>
      <c r="BK22" s="27" t="str">
        <f t="shared" si="45"/>
        <v>13:05:41</v>
      </c>
      <c r="BL22" s="27" t="str">
        <f t="shared" si="46"/>
        <v>13:17:41</v>
      </c>
      <c r="BN22" s="26">
        <f t="shared" si="47"/>
        <v>1.3130000000000004</v>
      </c>
      <c r="BO22" s="27" t="str">
        <f t="shared" si="48"/>
        <v>12:33:51</v>
      </c>
      <c r="BP22" s="27" t="str">
        <f t="shared" si="49"/>
        <v>13:08:53</v>
      </c>
      <c r="BQ22" s="27" t="str">
        <f t="shared" si="50"/>
        <v>13:20:26</v>
      </c>
      <c r="BS22" s="26">
        <f t="shared" si="51"/>
        <v>1.3630000000000004</v>
      </c>
      <c r="BT22" s="27" t="str">
        <f t="shared" si="52"/>
        <v>12:38:07</v>
      </c>
      <c r="BU22" s="27" t="str">
        <f t="shared" si="53"/>
        <v>13:11:52</v>
      </c>
      <c r="BV22" s="27" t="str">
        <f t="shared" si="54"/>
        <v>13:22:59</v>
      </c>
      <c r="BX22" s="26">
        <f t="shared" si="55"/>
        <v>1.4130000000000005</v>
      </c>
      <c r="BY22" s="27" t="str">
        <f t="shared" si="56"/>
        <v>12:42:04</v>
      </c>
      <c r="BZ22" s="27" t="str">
        <f t="shared" si="57"/>
        <v>13:14:38</v>
      </c>
      <c r="CA22" s="27" t="str">
        <f t="shared" si="58"/>
        <v>13:25:22</v>
      </c>
      <c r="CC22" s="26">
        <f t="shared" si="59"/>
        <v>1.4630000000000005</v>
      </c>
      <c r="CD22" s="27" t="str">
        <f t="shared" si="60"/>
        <v>12:45:46</v>
      </c>
      <c r="CE22" s="27" t="str">
        <f t="shared" si="61"/>
        <v>13:17:12</v>
      </c>
      <c r="CF22" s="27" t="str">
        <f t="shared" si="62"/>
        <v>13:27:34</v>
      </c>
      <c r="CH22" s="26">
        <f t="shared" si="63"/>
        <v>1.5130000000000006</v>
      </c>
      <c r="CI22" s="27" t="str">
        <f t="shared" si="64"/>
        <v>12:49:12</v>
      </c>
      <c r="CJ22" s="27" t="str">
        <f t="shared" si="65"/>
        <v>13:19:37</v>
      </c>
      <c r="CK22" s="27" t="str">
        <f t="shared" si="66"/>
        <v>13:29:38</v>
      </c>
      <c r="CM22" s="26">
        <f t="shared" si="67"/>
        <v>1.5630000000000006</v>
      </c>
      <c r="CN22" s="27" t="str">
        <f t="shared" si="68"/>
        <v>12:52:26</v>
      </c>
      <c r="CO22" s="27" t="str">
        <f t="shared" si="69"/>
        <v>13:21:52</v>
      </c>
      <c r="CP22" s="27" t="str">
        <f t="shared" si="70"/>
        <v>13:31:34</v>
      </c>
      <c r="CR22" s="26">
        <f t="shared" si="71"/>
        <v>1.6130000000000007</v>
      </c>
      <c r="CS22" s="27" t="str">
        <f t="shared" si="72"/>
        <v>12:55:27</v>
      </c>
      <c r="CT22" s="27" t="str">
        <f t="shared" si="73"/>
        <v>13:23:58</v>
      </c>
      <c r="CU22" s="27" t="str">
        <f t="shared" si="74"/>
        <v>13:33:23</v>
      </c>
      <c r="CW22" s="26">
        <f t="shared" si="75"/>
        <v>1.6630000000000007</v>
      </c>
      <c r="CX22" s="27" t="str">
        <f t="shared" si="76"/>
        <v>12:58:18</v>
      </c>
      <c r="CY22" s="27" t="str">
        <f t="shared" si="77"/>
        <v>13:25:58</v>
      </c>
      <c r="CZ22" s="27" t="str">
        <f t="shared" si="78"/>
        <v>13:35:05</v>
      </c>
      <c r="DB22" s="26">
        <f t="shared" si="79"/>
        <v>1.7130000000000007</v>
      </c>
      <c r="DC22" s="27" t="str">
        <f t="shared" si="80"/>
        <v>13:00:58</v>
      </c>
      <c r="DD22" s="27" t="str">
        <f t="shared" si="81"/>
        <v>13:27:50</v>
      </c>
      <c r="DE22" s="27" t="str">
        <f t="shared" si="82"/>
        <v>13:36:41</v>
      </c>
      <c r="DG22" s="26">
        <f t="shared" si="83"/>
        <v>1.7630000000000008</v>
      </c>
      <c r="DH22" s="27" t="str">
        <f t="shared" si="84"/>
        <v>13:03:30</v>
      </c>
      <c r="DI22" s="27" t="str">
        <f t="shared" si="85"/>
        <v>13:29:35</v>
      </c>
      <c r="DJ22" s="27" t="str">
        <f t="shared" si="86"/>
        <v>13:38:12</v>
      </c>
    </row>
    <row r="23" spans="1:114" x14ac:dyDescent="0.45">
      <c r="F23" s="26">
        <v>0.71399999999999997</v>
      </c>
      <c r="G23" s="27" t="str">
        <f t="shared" si="0"/>
        <v>10:56:25</v>
      </c>
      <c r="H23" s="27" t="str">
        <f t="shared" si="1"/>
        <v>12:00:50</v>
      </c>
      <c r="I23" s="27" t="str">
        <f t="shared" si="2"/>
        <v>12:22:05</v>
      </c>
      <c r="K23" s="26">
        <f t="shared" si="3"/>
        <v>0.76400000000000001</v>
      </c>
      <c r="L23" s="27" t="str">
        <f t="shared" si="4"/>
        <v>11:10:24</v>
      </c>
      <c r="M23" s="27" t="str">
        <f t="shared" si="5"/>
        <v>12:10:36</v>
      </c>
      <c r="N23" s="27" t="str">
        <f t="shared" si="6"/>
        <v>12:30:27</v>
      </c>
      <c r="P23" s="26">
        <f t="shared" si="7"/>
        <v>0.81400000000000006</v>
      </c>
      <c r="Q23" s="27" t="str">
        <f t="shared" si="8"/>
        <v>11:22:39</v>
      </c>
      <c r="R23" s="27" t="str">
        <f t="shared" si="9"/>
        <v>12:19:10</v>
      </c>
      <c r="S23" s="27" t="str">
        <f t="shared" si="10"/>
        <v>12:37:48</v>
      </c>
      <c r="U23" s="26">
        <f t="shared" si="11"/>
        <v>0.8640000000000001</v>
      </c>
      <c r="V23" s="27" t="str">
        <f t="shared" si="12"/>
        <v>11:33:30</v>
      </c>
      <c r="W23" s="27" t="str">
        <f t="shared" si="13"/>
        <v>12:26:44</v>
      </c>
      <c r="X23" s="27" t="str">
        <f t="shared" si="14"/>
        <v>12:44:17</v>
      </c>
      <c r="Z23" s="26">
        <f t="shared" si="15"/>
        <v>0.91400000000000015</v>
      </c>
      <c r="AA23" s="27" t="str">
        <f t="shared" si="16"/>
        <v>11:43:09</v>
      </c>
      <c r="AB23" s="27" t="str">
        <f t="shared" si="17"/>
        <v>12:33:29</v>
      </c>
      <c r="AC23" s="27" t="str">
        <f t="shared" si="18"/>
        <v>12:50:04</v>
      </c>
      <c r="AE23" s="26">
        <f t="shared" si="19"/>
        <v>0.96400000000000019</v>
      </c>
      <c r="AF23" s="27" t="str">
        <f t="shared" si="20"/>
        <v>11:51:48</v>
      </c>
      <c r="AG23" s="27" t="str">
        <f t="shared" si="21"/>
        <v>12:39:31</v>
      </c>
      <c r="AH23" s="27" t="str">
        <f t="shared" si="22"/>
        <v>12:55:15</v>
      </c>
      <c r="AJ23" s="26">
        <f t="shared" si="23"/>
        <v>1.0140000000000002</v>
      </c>
      <c r="AK23" s="27" t="str">
        <f t="shared" si="24"/>
        <v>11:59:36</v>
      </c>
      <c r="AL23" s="27" t="str">
        <f t="shared" si="25"/>
        <v>12:44:58</v>
      </c>
      <c r="AM23" s="27" t="str">
        <f t="shared" si="26"/>
        <v>12:59:56</v>
      </c>
      <c r="AO23" s="26">
        <f t="shared" si="27"/>
        <v>1.0640000000000003</v>
      </c>
      <c r="AP23" s="27" t="str">
        <f t="shared" si="28"/>
        <v>12:06:40</v>
      </c>
      <c r="AQ23" s="27" t="str">
        <f t="shared" si="29"/>
        <v>12:49:54</v>
      </c>
      <c r="AR23" s="27" t="str">
        <f t="shared" si="30"/>
        <v>13:04:10</v>
      </c>
      <c r="AT23" s="26">
        <f t="shared" si="31"/>
        <v>1.1140000000000003</v>
      </c>
      <c r="AU23" s="27" t="str">
        <f t="shared" si="32"/>
        <v>12:13:06</v>
      </c>
      <c r="AV23" s="27" t="str">
        <f t="shared" si="33"/>
        <v>12:54:24</v>
      </c>
      <c r="AW23" s="27" t="str">
        <f t="shared" si="34"/>
        <v>13:08:01</v>
      </c>
      <c r="AY23" s="26">
        <f t="shared" si="35"/>
        <v>1.1640000000000004</v>
      </c>
      <c r="AZ23" s="27" t="str">
        <f t="shared" si="36"/>
        <v>12:18:59</v>
      </c>
      <c r="BA23" s="27" t="str">
        <f t="shared" si="37"/>
        <v>12:58:30</v>
      </c>
      <c r="BB23" s="27" t="str">
        <f t="shared" si="38"/>
        <v>13:11:32</v>
      </c>
      <c r="BD23" s="26">
        <f t="shared" si="39"/>
        <v>1.2140000000000004</v>
      </c>
      <c r="BE23" s="27" t="str">
        <f t="shared" si="40"/>
        <v>12:24:23</v>
      </c>
      <c r="BF23" s="27" t="str">
        <f t="shared" si="41"/>
        <v>13:02:16</v>
      </c>
      <c r="BG23" s="27" t="str">
        <f t="shared" si="42"/>
        <v>13:14:46</v>
      </c>
      <c r="BI23" s="26">
        <f t="shared" si="43"/>
        <v>1.2640000000000005</v>
      </c>
      <c r="BJ23" s="27" t="str">
        <f t="shared" si="44"/>
        <v>12:29:21</v>
      </c>
      <c r="BK23" s="27" t="str">
        <f t="shared" si="45"/>
        <v>13:05:45</v>
      </c>
      <c r="BL23" s="27" t="str">
        <f t="shared" si="46"/>
        <v>13:17:45</v>
      </c>
      <c r="BN23" s="26">
        <f t="shared" si="47"/>
        <v>1.3140000000000005</v>
      </c>
      <c r="BO23" s="27" t="str">
        <f t="shared" si="48"/>
        <v>12:33:57</v>
      </c>
      <c r="BP23" s="27" t="str">
        <f t="shared" si="49"/>
        <v>13:08:57</v>
      </c>
      <c r="BQ23" s="27" t="str">
        <f t="shared" si="50"/>
        <v>13:20:30</v>
      </c>
      <c r="BS23" s="26">
        <f t="shared" si="51"/>
        <v>1.3640000000000005</v>
      </c>
      <c r="BT23" s="27" t="str">
        <f t="shared" si="52"/>
        <v>12:38:12</v>
      </c>
      <c r="BU23" s="27" t="str">
        <f t="shared" si="53"/>
        <v>13:11:55</v>
      </c>
      <c r="BV23" s="27" t="str">
        <f t="shared" si="54"/>
        <v>13:23:02</v>
      </c>
      <c r="BX23" s="26">
        <f t="shared" si="55"/>
        <v>1.4140000000000006</v>
      </c>
      <c r="BY23" s="27" t="str">
        <f t="shared" si="56"/>
        <v>12:42:09</v>
      </c>
      <c r="BZ23" s="27" t="str">
        <f t="shared" si="57"/>
        <v>13:14:41</v>
      </c>
      <c r="CA23" s="27" t="str">
        <f t="shared" si="58"/>
        <v>13:25:24</v>
      </c>
      <c r="CC23" s="26">
        <f t="shared" si="59"/>
        <v>1.4640000000000006</v>
      </c>
      <c r="CD23" s="27" t="str">
        <f t="shared" si="60"/>
        <v>12:45:50</v>
      </c>
      <c r="CE23" s="27" t="str">
        <f t="shared" si="61"/>
        <v>13:17:15</v>
      </c>
      <c r="CF23" s="27" t="str">
        <f t="shared" si="62"/>
        <v>13:27:37</v>
      </c>
      <c r="CH23" s="26">
        <f t="shared" si="63"/>
        <v>1.5140000000000007</v>
      </c>
      <c r="CI23" s="27" t="str">
        <f t="shared" si="64"/>
        <v>12:49:16</v>
      </c>
      <c r="CJ23" s="27" t="str">
        <f t="shared" si="65"/>
        <v>13:19:39</v>
      </c>
      <c r="CK23" s="27" t="str">
        <f t="shared" si="66"/>
        <v>13:29:40</v>
      </c>
      <c r="CM23" s="26">
        <f t="shared" si="67"/>
        <v>1.5640000000000007</v>
      </c>
      <c r="CN23" s="27" t="str">
        <f t="shared" si="68"/>
        <v>12:52:30</v>
      </c>
      <c r="CO23" s="27" t="str">
        <f t="shared" si="69"/>
        <v>13:21:54</v>
      </c>
      <c r="CP23" s="27" t="str">
        <f t="shared" si="70"/>
        <v>13:31:36</v>
      </c>
      <c r="CR23" s="26">
        <f t="shared" si="71"/>
        <v>1.6140000000000008</v>
      </c>
      <c r="CS23" s="27" t="str">
        <f t="shared" si="72"/>
        <v>12:55:31</v>
      </c>
      <c r="CT23" s="27" t="str">
        <f t="shared" si="73"/>
        <v>13:24:01</v>
      </c>
      <c r="CU23" s="27" t="str">
        <f t="shared" si="74"/>
        <v>13:33:25</v>
      </c>
      <c r="CW23" s="26">
        <f t="shared" si="75"/>
        <v>1.6640000000000008</v>
      </c>
      <c r="CX23" s="27" t="str">
        <f t="shared" si="76"/>
        <v>12:58:21</v>
      </c>
      <c r="CY23" s="27" t="str">
        <f t="shared" si="77"/>
        <v>13:26:00</v>
      </c>
      <c r="CZ23" s="27" t="str">
        <f t="shared" si="78"/>
        <v>13:35:07</v>
      </c>
      <c r="DB23" s="26">
        <f t="shared" si="79"/>
        <v>1.7140000000000009</v>
      </c>
      <c r="DC23" s="27" t="str">
        <f t="shared" si="80"/>
        <v>13:01:02</v>
      </c>
      <c r="DD23" s="27" t="str">
        <f t="shared" si="81"/>
        <v>13:27:52</v>
      </c>
      <c r="DE23" s="27" t="str">
        <f t="shared" si="82"/>
        <v>13:36:43</v>
      </c>
      <c r="DG23" s="26">
        <f t="shared" si="83"/>
        <v>1.7640000000000009</v>
      </c>
      <c r="DH23" s="27" t="str">
        <f t="shared" si="84"/>
        <v>13:03:33</v>
      </c>
      <c r="DI23" s="27" t="str">
        <f t="shared" si="85"/>
        <v>13:29:38</v>
      </c>
      <c r="DJ23" s="27" t="str">
        <f t="shared" si="86"/>
        <v>13:38:13</v>
      </c>
    </row>
    <row r="24" spans="1:114" x14ac:dyDescent="0.45">
      <c r="F24" s="26">
        <v>0.71499999999999997</v>
      </c>
      <c r="G24" s="27" t="str">
        <f t="shared" si="0"/>
        <v>10:56:43</v>
      </c>
      <c r="H24" s="27" t="str">
        <f t="shared" si="1"/>
        <v>12:01:03</v>
      </c>
      <c r="I24" s="27" t="str">
        <f t="shared" si="2"/>
        <v>12:22:16</v>
      </c>
      <c r="K24" s="26">
        <f t="shared" si="3"/>
        <v>0.76500000000000001</v>
      </c>
      <c r="L24" s="27" t="str">
        <f t="shared" si="4"/>
        <v>11:10:39</v>
      </c>
      <c r="M24" s="27" t="str">
        <f t="shared" si="5"/>
        <v>12:10:47</v>
      </c>
      <c r="N24" s="27" t="str">
        <f t="shared" si="6"/>
        <v>12:30:37</v>
      </c>
      <c r="P24" s="26">
        <f t="shared" si="7"/>
        <v>0.81500000000000006</v>
      </c>
      <c r="Q24" s="27" t="str">
        <f t="shared" si="8"/>
        <v>11:22:53</v>
      </c>
      <c r="R24" s="27" t="str">
        <f t="shared" si="9"/>
        <v>12:19:20</v>
      </c>
      <c r="S24" s="27" t="str">
        <f t="shared" si="10"/>
        <v>12:37:56</v>
      </c>
      <c r="U24" s="26">
        <f t="shared" si="11"/>
        <v>0.8650000000000001</v>
      </c>
      <c r="V24" s="27" t="str">
        <f t="shared" si="12"/>
        <v>11:33:42</v>
      </c>
      <c r="W24" s="27" t="str">
        <f t="shared" si="13"/>
        <v>12:26:53</v>
      </c>
      <c r="X24" s="27" t="str">
        <f t="shared" si="14"/>
        <v>12:44:25</v>
      </c>
      <c r="Z24" s="26">
        <f t="shared" si="15"/>
        <v>0.91500000000000015</v>
      </c>
      <c r="AA24" s="27" t="str">
        <f t="shared" si="16"/>
        <v>11:43:20</v>
      </c>
      <c r="AB24" s="27" t="str">
        <f t="shared" si="17"/>
        <v>12:33:36</v>
      </c>
      <c r="AC24" s="27" t="str">
        <f t="shared" si="18"/>
        <v>12:50:11</v>
      </c>
      <c r="AE24" s="26">
        <f t="shared" si="19"/>
        <v>0.96500000000000019</v>
      </c>
      <c r="AF24" s="27" t="str">
        <f t="shared" si="20"/>
        <v>11:51:58</v>
      </c>
      <c r="AG24" s="27" t="str">
        <f t="shared" si="21"/>
        <v>12:39:38</v>
      </c>
      <c r="AH24" s="27" t="str">
        <f t="shared" si="22"/>
        <v>12:55:21</v>
      </c>
      <c r="AJ24" s="26">
        <f t="shared" si="23"/>
        <v>1.0150000000000001</v>
      </c>
      <c r="AK24" s="27" t="str">
        <f t="shared" si="24"/>
        <v>11:59:45</v>
      </c>
      <c r="AL24" s="27" t="str">
        <f t="shared" si="25"/>
        <v>12:45:04</v>
      </c>
      <c r="AM24" s="27" t="str">
        <f t="shared" si="26"/>
        <v>13:00:01</v>
      </c>
      <c r="AO24" s="26">
        <f t="shared" si="27"/>
        <v>1.0650000000000002</v>
      </c>
      <c r="AP24" s="27" t="str">
        <f t="shared" si="28"/>
        <v>12:06:48</v>
      </c>
      <c r="AQ24" s="27" t="str">
        <f t="shared" si="29"/>
        <v>12:50:00</v>
      </c>
      <c r="AR24" s="27" t="str">
        <f t="shared" si="30"/>
        <v>13:04:14</v>
      </c>
      <c r="AT24" s="26">
        <f t="shared" si="31"/>
        <v>1.1150000000000002</v>
      </c>
      <c r="AU24" s="27" t="str">
        <f t="shared" si="32"/>
        <v>12:13:14</v>
      </c>
      <c r="AV24" s="27" t="str">
        <f t="shared" si="33"/>
        <v>12:54:29</v>
      </c>
      <c r="AW24" s="27" t="str">
        <f t="shared" si="34"/>
        <v>13:08:05</v>
      </c>
      <c r="AY24" s="26">
        <f t="shared" si="35"/>
        <v>1.1650000000000003</v>
      </c>
      <c r="AZ24" s="27" t="str">
        <f t="shared" si="36"/>
        <v>12:19:06</v>
      </c>
      <c r="BA24" s="27" t="str">
        <f t="shared" si="37"/>
        <v>12:58:35</v>
      </c>
      <c r="BB24" s="27" t="str">
        <f t="shared" si="38"/>
        <v>13:11:36</v>
      </c>
      <c r="BD24" s="26">
        <f t="shared" si="39"/>
        <v>1.2150000000000003</v>
      </c>
      <c r="BE24" s="27" t="str">
        <f t="shared" si="40"/>
        <v>12:24:29</v>
      </c>
      <c r="BF24" s="27" t="str">
        <f t="shared" si="41"/>
        <v>13:02:21</v>
      </c>
      <c r="BG24" s="27" t="str">
        <f t="shared" si="42"/>
        <v>13:14:50</v>
      </c>
      <c r="BI24" s="26">
        <f t="shared" si="43"/>
        <v>1.2650000000000003</v>
      </c>
      <c r="BJ24" s="27" t="str">
        <f t="shared" si="44"/>
        <v>12:29:27</v>
      </c>
      <c r="BK24" s="27" t="str">
        <f t="shared" si="45"/>
        <v>13:05:49</v>
      </c>
      <c r="BL24" s="27" t="str">
        <f t="shared" si="46"/>
        <v>13:17:48</v>
      </c>
      <c r="BN24" s="26">
        <f t="shared" si="47"/>
        <v>1.3150000000000004</v>
      </c>
      <c r="BO24" s="27" t="str">
        <f t="shared" si="48"/>
        <v>12:34:02</v>
      </c>
      <c r="BP24" s="27" t="str">
        <f t="shared" si="49"/>
        <v>13:09:01</v>
      </c>
      <c r="BQ24" s="27" t="str">
        <f t="shared" si="50"/>
        <v>13:20:33</v>
      </c>
      <c r="BS24" s="26">
        <f t="shared" si="51"/>
        <v>1.3650000000000004</v>
      </c>
      <c r="BT24" s="27" t="str">
        <f t="shared" si="52"/>
        <v>12:38:17</v>
      </c>
      <c r="BU24" s="27" t="str">
        <f t="shared" si="53"/>
        <v>13:11:59</v>
      </c>
      <c r="BV24" s="27" t="str">
        <f t="shared" si="54"/>
        <v>13:23:05</v>
      </c>
      <c r="BX24" s="26">
        <f t="shared" si="55"/>
        <v>1.4150000000000005</v>
      </c>
      <c r="BY24" s="27" t="str">
        <f t="shared" si="56"/>
        <v>12:42:14</v>
      </c>
      <c r="BZ24" s="27" t="str">
        <f t="shared" si="57"/>
        <v>13:14:44</v>
      </c>
      <c r="CA24" s="27" t="str">
        <f t="shared" si="58"/>
        <v>13:25:27</v>
      </c>
      <c r="CC24" s="26">
        <f t="shared" si="59"/>
        <v>1.4650000000000005</v>
      </c>
      <c r="CD24" s="27" t="str">
        <f t="shared" si="60"/>
        <v>12:45:54</v>
      </c>
      <c r="CE24" s="27" t="str">
        <f t="shared" si="61"/>
        <v>13:17:18</v>
      </c>
      <c r="CF24" s="27" t="str">
        <f t="shared" si="62"/>
        <v>13:27:39</v>
      </c>
      <c r="CH24" s="26">
        <f t="shared" si="63"/>
        <v>1.5150000000000006</v>
      </c>
      <c r="CI24" s="27" t="str">
        <f t="shared" si="64"/>
        <v>12:49:20</v>
      </c>
      <c r="CJ24" s="27" t="str">
        <f t="shared" si="65"/>
        <v>13:19:42</v>
      </c>
      <c r="CK24" s="27" t="str">
        <f t="shared" si="66"/>
        <v>13:29:43</v>
      </c>
      <c r="CM24" s="26">
        <f t="shared" si="67"/>
        <v>1.5650000000000006</v>
      </c>
      <c r="CN24" s="27" t="str">
        <f t="shared" si="68"/>
        <v>12:52:33</v>
      </c>
      <c r="CO24" s="27" t="str">
        <f t="shared" si="69"/>
        <v>13:21:57</v>
      </c>
      <c r="CP24" s="27" t="str">
        <f t="shared" si="70"/>
        <v>13:31:38</v>
      </c>
      <c r="CR24" s="26">
        <f t="shared" si="71"/>
        <v>1.6150000000000007</v>
      </c>
      <c r="CS24" s="27" t="str">
        <f t="shared" si="72"/>
        <v>12:55:34</v>
      </c>
      <c r="CT24" s="27" t="str">
        <f t="shared" si="73"/>
        <v>13:24:03</v>
      </c>
      <c r="CU24" s="27" t="str">
        <f t="shared" si="74"/>
        <v>13:33:27</v>
      </c>
      <c r="CW24" s="26">
        <f t="shared" si="75"/>
        <v>1.6650000000000007</v>
      </c>
      <c r="CX24" s="27" t="str">
        <f t="shared" si="76"/>
        <v>12:58:25</v>
      </c>
      <c r="CY24" s="27" t="str">
        <f t="shared" si="77"/>
        <v>13:26:02</v>
      </c>
      <c r="CZ24" s="27" t="str">
        <f t="shared" si="78"/>
        <v>13:35:09</v>
      </c>
      <c r="DB24" s="26">
        <f t="shared" si="79"/>
        <v>1.7150000000000007</v>
      </c>
      <c r="DC24" s="27" t="str">
        <f t="shared" si="80"/>
        <v>13:01:05</v>
      </c>
      <c r="DD24" s="27" t="str">
        <f t="shared" si="81"/>
        <v>13:27:54</v>
      </c>
      <c r="DE24" s="27" t="str">
        <f t="shared" si="82"/>
        <v>13:36:45</v>
      </c>
      <c r="DG24" s="26">
        <f t="shared" si="83"/>
        <v>1.7650000000000008</v>
      </c>
      <c r="DH24" s="27" t="str">
        <f t="shared" si="84"/>
        <v>13:03:36</v>
      </c>
      <c r="DI24" s="27" t="str">
        <f t="shared" si="85"/>
        <v>13:29:40</v>
      </c>
      <c r="DJ24" s="27" t="str">
        <f t="shared" si="86"/>
        <v>13:38:15</v>
      </c>
    </row>
    <row r="25" spans="1:114" x14ac:dyDescent="0.45">
      <c r="F25" s="26">
        <v>0.71599999999999997</v>
      </c>
      <c r="G25" s="27" t="str">
        <f t="shared" si="0"/>
        <v>10:57:01</v>
      </c>
      <c r="H25" s="27" t="str">
        <f t="shared" si="1"/>
        <v>12:01:15</v>
      </c>
      <c r="I25" s="27" t="str">
        <f t="shared" si="2"/>
        <v>12:22:26</v>
      </c>
      <c r="K25" s="26">
        <f t="shared" si="3"/>
        <v>0.76600000000000001</v>
      </c>
      <c r="L25" s="27" t="str">
        <f t="shared" si="4"/>
        <v>11:10:55</v>
      </c>
      <c r="M25" s="27" t="str">
        <f t="shared" si="5"/>
        <v>12:10:58</v>
      </c>
      <c r="N25" s="27" t="str">
        <f t="shared" si="6"/>
        <v>12:30:46</v>
      </c>
      <c r="P25" s="26">
        <f t="shared" si="7"/>
        <v>0.81600000000000006</v>
      </c>
      <c r="Q25" s="27" t="str">
        <f t="shared" si="8"/>
        <v>11:23:07</v>
      </c>
      <c r="R25" s="27" t="str">
        <f t="shared" si="9"/>
        <v>12:19:29</v>
      </c>
      <c r="S25" s="27" t="str">
        <f t="shared" si="10"/>
        <v>12:38:04</v>
      </c>
      <c r="U25" s="26">
        <f t="shared" si="11"/>
        <v>0.8660000000000001</v>
      </c>
      <c r="V25" s="27" t="str">
        <f t="shared" si="12"/>
        <v>11:33:54</v>
      </c>
      <c r="W25" s="27" t="str">
        <f t="shared" si="13"/>
        <v>12:27:01</v>
      </c>
      <c r="X25" s="27" t="str">
        <f t="shared" si="14"/>
        <v>12:44:32</v>
      </c>
      <c r="Z25" s="26">
        <f t="shared" si="15"/>
        <v>0.91600000000000015</v>
      </c>
      <c r="AA25" s="27" t="str">
        <f t="shared" si="16"/>
        <v>11:43:31</v>
      </c>
      <c r="AB25" s="27" t="str">
        <f t="shared" si="17"/>
        <v>12:33:44</v>
      </c>
      <c r="AC25" s="27" t="str">
        <f t="shared" si="18"/>
        <v>12:50:17</v>
      </c>
      <c r="AE25" s="26">
        <f t="shared" si="19"/>
        <v>0.96600000000000019</v>
      </c>
      <c r="AF25" s="27" t="str">
        <f t="shared" si="20"/>
        <v>11:52:08</v>
      </c>
      <c r="AG25" s="27" t="str">
        <f t="shared" si="21"/>
        <v>12:39:45</v>
      </c>
      <c r="AH25" s="27" t="str">
        <f t="shared" si="22"/>
        <v>12:55:27</v>
      </c>
      <c r="AJ25" s="26">
        <f t="shared" si="23"/>
        <v>1.0160000000000002</v>
      </c>
      <c r="AK25" s="27" t="str">
        <f t="shared" si="24"/>
        <v>11:59:54</v>
      </c>
      <c r="AL25" s="27" t="str">
        <f t="shared" si="25"/>
        <v>12:45:11</v>
      </c>
      <c r="AM25" s="27" t="str">
        <f t="shared" si="26"/>
        <v>13:00:06</v>
      </c>
      <c r="AO25" s="26">
        <f t="shared" si="27"/>
        <v>1.0660000000000003</v>
      </c>
      <c r="AP25" s="27" t="str">
        <f t="shared" si="28"/>
        <v>12:06:57</v>
      </c>
      <c r="AQ25" s="27" t="str">
        <f t="shared" si="29"/>
        <v>12:50:06</v>
      </c>
      <c r="AR25" s="27" t="str">
        <f t="shared" si="30"/>
        <v>13:04:19</v>
      </c>
      <c r="AT25" s="26">
        <f t="shared" si="31"/>
        <v>1.1160000000000003</v>
      </c>
      <c r="AU25" s="27" t="str">
        <f t="shared" si="32"/>
        <v>12:13:21</v>
      </c>
      <c r="AV25" s="27" t="str">
        <f t="shared" si="33"/>
        <v>12:54:34</v>
      </c>
      <c r="AW25" s="27" t="str">
        <f t="shared" si="34"/>
        <v>13:08:10</v>
      </c>
      <c r="AY25" s="26">
        <f t="shared" si="35"/>
        <v>1.1660000000000004</v>
      </c>
      <c r="AZ25" s="27" t="str">
        <f t="shared" si="36"/>
        <v>12:19:13</v>
      </c>
      <c r="BA25" s="27" t="str">
        <f t="shared" si="37"/>
        <v>12:58:40</v>
      </c>
      <c r="BB25" s="27" t="str">
        <f t="shared" si="38"/>
        <v>13:11:40</v>
      </c>
      <c r="BD25" s="26">
        <f t="shared" si="39"/>
        <v>1.2160000000000004</v>
      </c>
      <c r="BE25" s="27" t="str">
        <f t="shared" si="40"/>
        <v>12:24:35</v>
      </c>
      <c r="BF25" s="27" t="str">
        <f t="shared" si="41"/>
        <v>13:02:25</v>
      </c>
      <c r="BG25" s="27" t="str">
        <f t="shared" si="42"/>
        <v>13:14:53</v>
      </c>
      <c r="BI25" s="26">
        <f t="shared" si="43"/>
        <v>1.2660000000000005</v>
      </c>
      <c r="BJ25" s="27" t="str">
        <f t="shared" si="44"/>
        <v>12:29:33</v>
      </c>
      <c r="BK25" s="27" t="str">
        <f t="shared" si="45"/>
        <v>13:05:53</v>
      </c>
      <c r="BL25" s="27" t="str">
        <f t="shared" si="46"/>
        <v>13:17:51</v>
      </c>
      <c r="BN25" s="26">
        <f t="shared" si="47"/>
        <v>1.3160000000000005</v>
      </c>
      <c r="BO25" s="27" t="str">
        <f t="shared" si="48"/>
        <v>12:34:07</v>
      </c>
      <c r="BP25" s="27" t="str">
        <f t="shared" si="49"/>
        <v>13:09:04</v>
      </c>
      <c r="BQ25" s="27" t="str">
        <f t="shared" si="50"/>
        <v>13:20:36</v>
      </c>
      <c r="BS25" s="26">
        <f t="shared" si="51"/>
        <v>1.3660000000000005</v>
      </c>
      <c r="BT25" s="27" t="str">
        <f t="shared" si="52"/>
        <v>12:38:22</v>
      </c>
      <c r="BU25" s="27" t="str">
        <f t="shared" si="53"/>
        <v>13:12:02</v>
      </c>
      <c r="BV25" s="27" t="str">
        <f t="shared" si="54"/>
        <v>13:23:08</v>
      </c>
      <c r="BX25" s="26">
        <f t="shared" si="55"/>
        <v>1.4160000000000006</v>
      </c>
      <c r="BY25" s="27" t="str">
        <f t="shared" si="56"/>
        <v>12:42:18</v>
      </c>
      <c r="BZ25" s="27" t="str">
        <f t="shared" si="57"/>
        <v>13:14:47</v>
      </c>
      <c r="CA25" s="27" t="str">
        <f t="shared" si="58"/>
        <v>13:25:30</v>
      </c>
      <c r="CC25" s="26">
        <f t="shared" si="59"/>
        <v>1.4660000000000006</v>
      </c>
      <c r="CD25" s="27" t="str">
        <f t="shared" si="60"/>
        <v>12:45:59</v>
      </c>
      <c r="CE25" s="27" t="str">
        <f t="shared" si="61"/>
        <v>13:17:21</v>
      </c>
      <c r="CF25" s="27" t="str">
        <f t="shared" si="62"/>
        <v>13:27:42</v>
      </c>
      <c r="CH25" s="26">
        <f t="shared" si="63"/>
        <v>1.5160000000000007</v>
      </c>
      <c r="CI25" s="27" t="str">
        <f t="shared" si="64"/>
        <v>12:49:24</v>
      </c>
      <c r="CJ25" s="27" t="str">
        <f t="shared" si="65"/>
        <v>13:19:45</v>
      </c>
      <c r="CK25" s="27" t="str">
        <f t="shared" si="66"/>
        <v>13:29:45</v>
      </c>
      <c r="CM25" s="26">
        <f t="shared" si="67"/>
        <v>1.5660000000000007</v>
      </c>
      <c r="CN25" s="27" t="str">
        <f t="shared" si="68"/>
        <v>12:52:37</v>
      </c>
      <c r="CO25" s="27" t="str">
        <f t="shared" si="69"/>
        <v>13:22:00</v>
      </c>
      <c r="CP25" s="27" t="str">
        <f t="shared" si="70"/>
        <v>13:31:41</v>
      </c>
      <c r="CR25" s="26">
        <f t="shared" si="71"/>
        <v>1.6160000000000008</v>
      </c>
      <c r="CS25" s="27" t="str">
        <f t="shared" si="72"/>
        <v>12:55:38</v>
      </c>
      <c r="CT25" s="27" t="str">
        <f t="shared" si="73"/>
        <v>13:24:06</v>
      </c>
      <c r="CU25" s="27" t="str">
        <f t="shared" si="74"/>
        <v>13:33:29</v>
      </c>
      <c r="CW25" s="26">
        <f t="shared" si="75"/>
        <v>1.6660000000000008</v>
      </c>
      <c r="CX25" s="27" t="str">
        <f t="shared" si="76"/>
        <v>12:58:28</v>
      </c>
      <c r="CY25" s="27" t="str">
        <f t="shared" si="77"/>
        <v>13:26:04</v>
      </c>
      <c r="CZ25" s="27" t="str">
        <f t="shared" si="78"/>
        <v>13:35:11</v>
      </c>
      <c r="DB25" s="26">
        <f t="shared" si="79"/>
        <v>1.7160000000000009</v>
      </c>
      <c r="DC25" s="27" t="str">
        <f t="shared" si="80"/>
        <v>13:01:08</v>
      </c>
      <c r="DD25" s="27" t="str">
        <f t="shared" si="81"/>
        <v>13:27:56</v>
      </c>
      <c r="DE25" s="27" t="str">
        <f t="shared" si="82"/>
        <v>13:36:47</v>
      </c>
      <c r="DG25" s="26">
        <f t="shared" si="83"/>
        <v>1.7660000000000009</v>
      </c>
      <c r="DH25" s="27" t="str">
        <f t="shared" si="84"/>
        <v>13:03:39</v>
      </c>
      <c r="DI25" s="27" t="str">
        <f t="shared" si="85"/>
        <v>13:29:42</v>
      </c>
      <c r="DJ25" s="27" t="str">
        <f t="shared" si="86"/>
        <v>13:38:17</v>
      </c>
    </row>
    <row r="26" spans="1:114" x14ac:dyDescent="0.45">
      <c r="F26" s="26">
        <v>0.71699999999999997</v>
      </c>
      <c r="G26" s="27" t="str">
        <f t="shared" si="0"/>
        <v>10:57:18</v>
      </c>
      <c r="H26" s="27" t="str">
        <f t="shared" si="1"/>
        <v>12:01:28</v>
      </c>
      <c r="I26" s="27" t="str">
        <f t="shared" si="2"/>
        <v>12:22:37</v>
      </c>
      <c r="K26" s="26">
        <f t="shared" si="3"/>
        <v>0.76700000000000002</v>
      </c>
      <c r="L26" s="27" t="str">
        <f t="shared" si="4"/>
        <v>11:11:10</v>
      </c>
      <c r="M26" s="27" t="str">
        <f t="shared" si="5"/>
        <v>12:11:09</v>
      </c>
      <c r="N26" s="27" t="str">
        <f t="shared" si="6"/>
        <v>12:30:55</v>
      </c>
      <c r="P26" s="26">
        <f t="shared" si="7"/>
        <v>0.81700000000000006</v>
      </c>
      <c r="Q26" s="27" t="str">
        <f t="shared" si="8"/>
        <v>11:23:20</v>
      </c>
      <c r="R26" s="27" t="str">
        <f t="shared" si="9"/>
        <v>12:19:39</v>
      </c>
      <c r="S26" s="27" t="str">
        <f t="shared" si="10"/>
        <v>12:38:13</v>
      </c>
      <c r="U26" s="26">
        <f t="shared" si="11"/>
        <v>0.8670000000000001</v>
      </c>
      <c r="V26" s="27" t="str">
        <f t="shared" si="12"/>
        <v>11:34:06</v>
      </c>
      <c r="W26" s="27" t="str">
        <f t="shared" si="13"/>
        <v>12:27:10</v>
      </c>
      <c r="X26" s="27" t="str">
        <f t="shared" si="14"/>
        <v>12:44:39</v>
      </c>
      <c r="Z26" s="26">
        <f t="shared" si="15"/>
        <v>0.91700000000000015</v>
      </c>
      <c r="AA26" s="27" t="str">
        <f t="shared" si="16"/>
        <v>11:43:42</v>
      </c>
      <c r="AB26" s="27" t="str">
        <f t="shared" si="17"/>
        <v>12:33:52</v>
      </c>
      <c r="AC26" s="27" t="str">
        <f t="shared" si="18"/>
        <v>12:50:24</v>
      </c>
      <c r="AE26" s="26">
        <f t="shared" si="19"/>
        <v>0.96700000000000019</v>
      </c>
      <c r="AF26" s="27" t="str">
        <f t="shared" si="20"/>
        <v>11:52:18</v>
      </c>
      <c r="AG26" s="27" t="str">
        <f t="shared" si="21"/>
        <v>12:39:52</v>
      </c>
      <c r="AH26" s="27" t="str">
        <f t="shared" si="22"/>
        <v>12:55:33</v>
      </c>
      <c r="AJ26" s="26">
        <f t="shared" si="23"/>
        <v>1.0170000000000001</v>
      </c>
      <c r="AK26" s="27" t="str">
        <f t="shared" si="24"/>
        <v>12:00:03</v>
      </c>
      <c r="AL26" s="27" t="str">
        <f t="shared" si="25"/>
        <v>12:45:17</v>
      </c>
      <c r="AM26" s="27" t="str">
        <f t="shared" si="26"/>
        <v>13:00:12</v>
      </c>
      <c r="AO26" s="26">
        <f t="shared" si="27"/>
        <v>1.0670000000000002</v>
      </c>
      <c r="AP26" s="27" t="str">
        <f t="shared" si="28"/>
        <v>12:07:05</v>
      </c>
      <c r="AQ26" s="27" t="str">
        <f t="shared" si="29"/>
        <v>12:50:11</v>
      </c>
      <c r="AR26" s="27" t="str">
        <f t="shared" si="30"/>
        <v>13:04:24</v>
      </c>
      <c r="AT26" s="26">
        <f t="shared" si="31"/>
        <v>1.1170000000000002</v>
      </c>
      <c r="AU26" s="27" t="str">
        <f t="shared" si="32"/>
        <v>12:13:28</v>
      </c>
      <c r="AV26" s="27" t="str">
        <f t="shared" si="33"/>
        <v>12:54:39</v>
      </c>
      <c r="AW26" s="27" t="str">
        <f t="shared" si="34"/>
        <v>13:08:14</v>
      </c>
      <c r="AY26" s="26">
        <f t="shared" si="35"/>
        <v>1.1670000000000003</v>
      </c>
      <c r="AZ26" s="27" t="str">
        <f t="shared" si="36"/>
        <v>12:19:19</v>
      </c>
      <c r="BA26" s="27" t="str">
        <f t="shared" si="37"/>
        <v>12:58:44</v>
      </c>
      <c r="BB26" s="27" t="str">
        <f t="shared" si="38"/>
        <v>13:11:44</v>
      </c>
      <c r="BD26" s="26">
        <f t="shared" si="39"/>
        <v>1.2170000000000003</v>
      </c>
      <c r="BE26" s="27" t="str">
        <f t="shared" si="40"/>
        <v>12:24:42</v>
      </c>
      <c r="BF26" s="27" t="str">
        <f t="shared" si="41"/>
        <v>13:02:29</v>
      </c>
      <c r="BG26" s="27" t="str">
        <f t="shared" si="42"/>
        <v>13:14:57</v>
      </c>
      <c r="BI26" s="26">
        <f t="shared" si="43"/>
        <v>1.2670000000000003</v>
      </c>
      <c r="BJ26" s="27" t="str">
        <f t="shared" si="44"/>
        <v>12:29:38</v>
      </c>
      <c r="BK26" s="27" t="str">
        <f t="shared" si="45"/>
        <v>13:05:57</v>
      </c>
      <c r="BL26" s="27" t="str">
        <f t="shared" si="46"/>
        <v>13:17:55</v>
      </c>
      <c r="BN26" s="26">
        <f t="shared" si="47"/>
        <v>1.3170000000000004</v>
      </c>
      <c r="BO26" s="27" t="str">
        <f t="shared" si="48"/>
        <v>12:34:12</v>
      </c>
      <c r="BP26" s="27" t="str">
        <f t="shared" si="49"/>
        <v>13:09:08</v>
      </c>
      <c r="BQ26" s="27" t="str">
        <f t="shared" si="50"/>
        <v>13:20:39</v>
      </c>
      <c r="BS26" s="26">
        <f t="shared" si="51"/>
        <v>1.3670000000000004</v>
      </c>
      <c r="BT26" s="27" t="str">
        <f t="shared" si="52"/>
        <v>12:38:27</v>
      </c>
      <c r="BU26" s="27" t="str">
        <f t="shared" si="53"/>
        <v>13:12:06</v>
      </c>
      <c r="BV26" s="27" t="str">
        <f t="shared" si="54"/>
        <v>13:23:11</v>
      </c>
      <c r="BX26" s="26">
        <f t="shared" si="55"/>
        <v>1.4170000000000005</v>
      </c>
      <c r="BY26" s="27" t="str">
        <f t="shared" si="56"/>
        <v>12:42:23</v>
      </c>
      <c r="BZ26" s="27" t="str">
        <f t="shared" si="57"/>
        <v>13:14:50</v>
      </c>
      <c r="CA26" s="27" t="str">
        <f t="shared" si="58"/>
        <v>13:25:33</v>
      </c>
      <c r="CC26" s="26">
        <f t="shared" si="59"/>
        <v>1.4670000000000005</v>
      </c>
      <c r="CD26" s="27" t="str">
        <f t="shared" si="60"/>
        <v>12:46:03</v>
      </c>
      <c r="CE26" s="27" t="str">
        <f t="shared" si="61"/>
        <v>13:17:24</v>
      </c>
      <c r="CF26" s="27" t="str">
        <f t="shared" si="62"/>
        <v>13:27:44</v>
      </c>
      <c r="CH26" s="26">
        <f t="shared" si="63"/>
        <v>1.5170000000000006</v>
      </c>
      <c r="CI26" s="27" t="str">
        <f t="shared" si="64"/>
        <v>12:49:28</v>
      </c>
      <c r="CJ26" s="27" t="str">
        <f t="shared" si="65"/>
        <v>13:19:48</v>
      </c>
      <c r="CK26" s="27" t="str">
        <f t="shared" si="66"/>
        <v>13:29:48</v>
      </c>
      <c r="CM26" s="26">
        <f t="shared" si="67"/>
        <v>1.5670000000000006</v>
      </c>
      <c r="CN26" s="27" t="str">
        <f t="shared" si="68"/>
        <v>12:52:41</v>
      </c>
      <c r="CO26" s="27" t="str">
        <f t="shared" si="69"/>
        <v>13:22:02</v>
      </c>
      <c r="CP26" s="27" t="str">
        <f t="shared" si="70"/>
        <v>13:31:43</v>
      </c>
      <c r="CR26" s="26">
        <f t="shared" si="71"/>
        <v>1.6170000000000007</v>
      </c>
      <c r="CS26" s="27" t="str">
        <f t="shared" si="72"/>
        <v>12:55:41</v>
      </c>
      <c r="CT26" s="27" t="str">
        <f t="shared" si="73"/>
        <v>13:24:08</v>
      </c>
      <c r="CU26" s="27" t="str">
        <f t="shared" si="74"/>
        <v>13:33:31</v>
      </c>
      <c r="CW26" s="26">
        <f t="shared" si="75"/>
        <v>1.6670000000000007</v>
      </c>
      <c r="CX26" s="27" t="str">
        <f t="shared" si="76"/>
        <v>12:58:31</v>
      </c>
      <c r="CY26" s="27" t="str">
        <f t="shared" si="77"/>
        <v>13:26:07</v>
      </c>
      <c r="CZ26" s="27" t="str">
        <f t="shared" si="78"/>
        <v>13:35:13</v>
      </c>
      <c r="DB26" s="26">
        <f t="shared" si="79"/>
        <v>1.7170000000000007</v>
      </c>
      <c r="DC26" s="27" t="str">
        <f t="shared" si="80"/>
        <v>13:01:11</v>
      </c>
      <c r="DD26" s="27" t="str">
        <f t="shared" si="81"/>
        <v>13:27:58</v>
      </c>
      <c r="DE26" s="27" t="str">
        <f t="shared" si="82"/>
        <v>13:36:48</v>
      </c>
      <c r="DG26" s="26">
        <f t="shared" si="83"/>
        <v>1.7670000000000008</v>
      </c>
      <c r="DH26" s="27" t="str">
        <f t="shared" si="84"/>
        <v>13:03:42</v>
      </c>
      <c r="DI26" s="27" t="str">
        <f t="shared" si="85"/>
        <v>13:29:44</v>
      </c>
      <c r="DJ26" s="27" t="str">
        <f t="shared" si="86"/>
        <v>13:38:19</v>
      </c>
    </row>
    <row r="27" spans="1:114" x14ac:dyDescent="0.45">
      <c r="F27" s="26">
        <v>0.71799999999999997</v>
      </c>
      <c r="G27" s="27" t="str">
        <f t="shared" si="0"/>
        <v>10:57:36</v>
      </c>
      <c r="H27" s="27" t="str">
        <f t="shared" si="1"/>
        <v>12:01:40</v>
      </c>
      <c r="I27" s="27" t="str">
        <f t="shared" si="2"/>
        <v>12:22:48</v>
      </c>
      <c r="K27" s="26">
        <f t="shared" si="3"/>
        <v>0.76800000000000002</v>
      </c>
      <c r="L27" s="27" t="str">
        <f t="shared" si="4"/>
        <v>11:11:26</v>
      </c>
      <c r="M27" s="27" t="str">
        <f t="shared" si="5"/>
        <v>12:11:20</v>
      </c>
      <c r="N27" s="27" t="str">
        <f t="shared" si="6"/>
        <v>12:31:05</v>
      </c>
      <c r="P27" s="26">
        <f t="shared" si="7"/>
        <v>0.81800000000000006</v>
      </c>
      <c r="Q27" s="27" t="str">
        <f t="shared" si="8"/>
        <v>11:23:34</v>
      </c>
      <c r="R27" s="27" t="str">
        <f t="shared" si="9"/>
        <v>12:19:48</v>
      </c>
      <c r="S27" s="27" t="str">
        <f t="shared" si="10"/>
        <v>12:38:21</v>
      </c>
      <c r="U27" s="26">
        <f t="shared" si="11"/>
        <v>0.8680000000000001</v>
      </c>
      <c r="V27" s="27" t="str">
        <f t="shared" si="12"/>
        <v>11:34:19</v>
      </c>
      <c r="W27" s="27" t="str">
        <f t="shared" si="13"/>
        <v>12:27:18</v>
      </c>
      <c r="X27" s="27" t="str">
        <f t="shared" si="14"/>
        <v>12:44:47</v>
      </c>
      <c r="Z27" s="26">
        <f t="shared" si="15"/>
        <v>0.91800000000000015</v>
      </c>
      <c r="AA27" s="27" t="str">
        <f t="shared" si="16"/>
        <v>11:43:53</v>
      </c>
      <c r="AB27" s="27" t="str">
        <f t="shared" si="17"/>
        <v>12:33:59</v>
      </c>
      <c r="AC27" s="27" t="str">
        <f t="shared" si="18"/>
        <v>12:50:31</v>
      </c>
      <c r="AE27" s="26">
        <f t="shared" si="19"/>
        <v>0.96800000000000019</v>
      </c>
      <c r="AF27" s="27" t="str">
        <f t="shared" si="20"/>
        <v>11:52:28</v>
      </c>
      <c r="AG27" s="27" t="str">
        <f t="shared" si="21"/>
        <v>12:39:59</v>
      </c>
      <c r="AH27" s="27" t="str">
        <f t="shared" si="22"/>
        <v>12:55:39</v>
      </c>
      <c r="AJ27" s="26">
        <f t="shared" si="23"/>
        <v>1.0180000000000002</v>
      </c>
      <c r="AK27" s="27" t="str">
        <f t="shared" si="24"/>
        <v>12:00:12</v>
      </c>
      <c r="AL27" s="27" t="str">
        <f t="shared" si="25"/>
        <v>12:45:23</v>
      </c>
      <c r="AM27" s="27" t="str">
        <f t="shared" si="26"/>
        <v>13:00:17</v>
      </c>
      <c r="AO27" s="26">
        <f t="shared" si="27"/>
        <v>1.0680000000000003</v>
      </c>
      <c r="AP27" s="27" t="str">
        <f t="shared" si="28"/>
        <v>12:07:13</v>
      </c>
      <c r="AQ27" s="27" t="str">
        <f t="shared" si="29"/>
        <v>12:50:17</v>
      </c>
      <c r="AR27" s="27" t="str">
        <f t="shared" si="30"/>
        <v>13:04:29</v>
      </c>
      <c r="AT27" s="26">
        <f t="shared" si="31"/>
        <v>1.1180000000000003</v>
      </c>
      <c r="AU27" s="27" t="str">
        <f t="shared" si="32"/>
        <v>12:13:36</v>
      </c>
      <c r="AV27" s="27" t="str">
        <f t="shared" si="33"/>
        <v>12:54:44</v>
      </c>
      <c r="AW27" s="27" t="str">
        <f t="shared" si="34"/>
        <v>13:08:18</v>
      </c>
      <c r="AY27" s="26">
        <f t="shared" si="35"/>
        <v>1.1680000000000004</v>
      </c>
      <c r="AZ27" s="27" t="str">
        <f t="shared" si="36"/>
        <v>12:19:26</v>
      </c>
      <c r="BA27" s="27" t="str">
        <f t="shared" si="37"/>
        <v>12:58:49</v>
      </c>
      <c r="BB27" s="27" t="str">
        <f t="shared" si="38"/>
        <v>13:11:48</v>
      </c>
      <c r="BD27" s="26">
        <f t="shared" si="39"/>
        <v>1.2180000000000004</v>
      </c>
      <c r="BE27" s="27" t="str">
        <f t="shared" si="40"/>
        <v>12:24:48</v>
      </c>
      <c r="BF27" s="27" t="str">
        <f t="shared" si="41"/>
        <v>13:02:34</v>
      </c>
      <c r="BG27" s="27" t="str">
        <f t="shared" si="42"/>
        <v>13:15:01</v>
      </c>
      <c r="BI27" s="26">
        <f t="shared" si="43"/>
        <v>1.2680000000000005</v>
      </c>
      <c r="BJ27" s="27" t="str">
        <f t="shared" si="44"/>
        <v>12:29:44</v>
      </c>
      <c r="BK27" s="27" t="str">
        <f t="shared" si="45"/>
        <v>13:06:01</v>
      </c>
      <c r="BL27" s="27" t="str">
        <f t="shared" si="46"/>
        <v>13:17:58</v>
      </c>
      <c r="BN27" s="26">
        <f t="shared" si="47"/>
        <v>1.3180000000000005</v>
      </c>
      <c r="BO27" s="27" t="str">
        <f t="shared" si="48"/>
        <v>12:34:18</v>
      </c>
      <c r="BP27" s="27" t="str">
        <f t="shared" si="49"/>
        <v>13:09:12</v>
      </c>
      <c r="BQ27" s="27" t="str">
        <f t="shared" si="50"/>
        <v>13:20:42</v>
      </c>
      <c r="BS27" s="26">
        <f t="shared" si="51"/>
        <v>1.3680000000000005</v>
      </c>
      <c r="BT27" s="27" t="str">
        <f t="shared" si="52"/>
        <v>12:38:31</v>
      </c>
      <c r="BU27" s="27" t="str">
        <f t="shared" si="53"/>
        <v>13:12:09</v>
      </c>
      <c r="BV27" s="27" t="str">
        <f t="shared" si="54"/>
        <v>13:23:14</v>
      </c>
      <c r="BX27" s="26">
        <f t="shared" si="55"/>
        <v>1.4180000000000006</v>
      </c>
      <c r="BY27" s="27" t="str">
        <f t="shared" si="56"/>
        <v>12:42:27</v>
      </c>
      <c r="BZ27" s="27" t="str">
        <f t="shared" si="57"/>
        <v>13:14:54</v>
      </c>
      <c r="CA27" s="27" t="str">
        <f t="shared" si="58"/>
        <v>13:25:35</v>
      </c>
      <c r="CC27" s="26">
        <f t="shared" si="59"/>
        <v>1.4680000000000006</v>
      </c>
      <c r="CD27" s="27" t="str">
        <f t="shared" si="60"/>
        <v>12:46:07</v>
      </c>
      <c r="CE27" s="27" t="str">
        <f t="shared" si="61"/>
        <v>13:17:27</v>
      </c>
      <c r="CF27" s="27" t="str">
        <f t="shared" si="62"/>
        <v>13:27:47</v>
      </c>
      <c r="CH27" s="26">
        <f t="shared" si="63"/>
        <v>1.5180000000000007</v>
      </c>
      <c r="CI27" s="27" t="str">
        <f t="shared" si="64"/>
        <v>12:49:32</v>
      </c>
      <c r="CJ27" s="27" t="str">
        <f t="shared" si="65"/>
        <v>13:19:51</v>
      </c>
      <c r="CK27" s="27" t="str">
        <f t="shared" si="66"/>
        <v>13:29:50</v>
      </c>
      <c r="CM27" s="26">
        <f t="shared" si="67"/>
        <v>1.5680000000000007</v>
      </c>
      <c r="CN27" s="27" t="str">
        <f t="shared" si="68"/>
        <v>12:52:45</v>
      </c>
      <c r="CO27" s="27" t="str">
        <f t="shared" si="69"/>
        <v>13:22:05</v>
      </c>
      <c r="CP27" s="27" t="str">
        <f t="shared" si="70"/>
        <v>13:31:45</v>
      </c>
      <c r="CR27" s="26">
        <f t="shared" si="71"/>
        <v>1.6180000000000008</v>
      </c>
      <c r="CS27" s="27" t="str">
        <f t="shared" si="72"/>
        <v>12:55:45</v>
      </c>
      <c r="CT27" s="27" t="str">
        <f t="shared" si="73"/>
        <v>13:24:11</v>
      </c>
      <c r="CU27" s="27" t="str">
        <f t="shared" si="74"/>
        <v>13:33:33</v>
      </c>
      <c r="CW27" s="26">
        <f t="shared" si="75"/>
        <v>1.6680000000000008</v>
      </c>
      <c r="CX27" s="27" t="str">
        <f t="shared" si="76"/>
        <v>12:58:34</v>
      </c>
      <c r="CY27" s="27" t="str">
        <f t="shared" si="77"/>
        <v>13:26:09</v>
      </c>
      <c r="CZ27" s="27" t="str">
        <f t="shared" si="78"/>
        <v>13:35:15</v>
      </c>
      <c r="DB27" s="26">
        <f t="shared" si="79"/>
        <v>1.7180000000000009</v>
      </c>
      <c r="DC27" s="27" t="str">
        <f t="shared" si="80"/>
        <v>13:01:14</v>
      </c>
      <c r="DD27" s="27" t="str">
        <f t="shared" si="81"/>
        <v>13:28:01</v>
      </c>
      <c r="DE27" s="27" t="str">
        <f t="shared" si="82"/>
        <v>13:36:50</v>
      </c>
      <c r="DG27" s="26">
        <f t="shared" si="83"/>
        <v>1.7680000000000009</v>
      </c>
      <c r="DH27" s="27" t="str">
        <f t="shared" si="84"/>
        <v>13:03:45</v>
      </c>
      <c r="DI27" s="27" t="str">
        <f t="shared" si="85"/>
        <v>13:29:46</v>
      </c>
      <c r="DJ27" s="27" t="str">
        <f t="shared" si="86"/>
        <v>13:38:20</v>
      </c>
    </row>
    <row r="28" spans="1:114" x14ac:dyDescent="0.45">
      <c r="F28" s="26">
        <v>0.71899999999999997</v>
      </c>
      <c r="G28" s="27" t="str">
        <f t="shared" si="0"/>
        <v>10:57:54</v>
      </c>
      <c r="H28" s="27" t="str">
        <f t="shared" si="1"/>
        <v>12:01:53</v>
      </c>
      <c r="I28" s="27" t="str">
        <f t="shared" si="2"/>
        <v>12:22:58</v>
      </c>
      <c r="K28" s="26">
        <f t="shared" si="3"/>
        <v>0.76900000000000002</v>
      </c>
      <c r="L28" s="27" t="str">
        <f t="shared" si="4"/>
        <v>11:11:41</v>
      </c>
      <c r="M28" s="27" t="str">
        <f t="shared" si="5"/>
        <v>12:11:31</v>
      </c>
      <c r="N28" s="27" t="str">
        <f t="shared" si="6"/>
        <v>12:31:14</v>
      </c>
      <c r="P28" s="26">
        <f t="shared" si="7"/>
        <v>0.81900000000000006</v>
      </c>
      <c r="Q28" s="27" t="str">
        <f t="shared" si="8"/>
        <v>11:23:48</v>
      </c>
      <c r="R28" s="27" t="str">
        <f t="shared" si="9"/>
        <v>12:19:58</v>
      </c>
      <c r="S28" s="27" t="str">
        <f t="shared" si="10"/>
        <v>12:38:29</v>
      </c>
      <c r="U28" s="26">
        <f t="shared" si="11"/>
        <v>0.86900000000000011</v>
      </c>
      <c r="V28" s="27" t="str">
        <f t="shared" si="12"/>
        <v>11:34:31</v>
      </c>
      <c r="W28" s="27" t="str">
        <f t="shared" si="13"/>
        <v>12:27:27</v>
      </c>
      <c r="X28" s="27" t="str">
        <f t="shared" si="14"/>
        <v>12:44:54</v>
      </c>
      <c r="Z28" s="26">
        <f t="shared" si="15"/>
        <v>0.91900000000000015</v>
      </c>
      <c r="AA28" s="27" t="str">
        <f t="shared" si="16"/>
        <v>11:44:04</v>
      </c>
      <c r="AB28" s="27" t="str">
        <f t="shared" si="17"/>
        <v>12:34:07</v>
      </c>
      <c r="AC28" s="27" t="str">
        <f t="shared" si="18"/>
        <v>12:50:37</v>
      </c>
      <c r="AE28" s="26">
        <f t="shared" si="19"/>
        <v>0.96900000000000019</v>
      </c>
      <c r="AF28" s="27" t="str">
        <f t="shared" si="20"/>
        <v>11:52:37</v>
      </c>
      <c r="AG28" s="27" t="str">
        <f t="shared" si="21"/>
        <v>12:40:06</v>
      </c>
      <c r="AH28" s="27" t="str">
        <f t="shared" si="22"/>
        <v>12:55:45</v>
      </c>
      <c r="AJ28" s="26">
        <f t="shared" si="23"/>
        <v>1.0190000000000001</v>
      </c>
      <c r="AK28" s="27" t="str">
        <f t="shared" si="24"/>
        <v>12:00:21</v>
      </c>
      <c r="AL28" s="27" t="str">
        <f t="shared" si="25"/>
        <v>12:45:29</v>
      </c>
      <c r="AM28" s="27" t="str">
        <f t="shared" si="26"/>
        <v>13:00:22</v>
      </c>
      <c r="AO28" s="26">
        <f t="shared" si="27"/>
        <v>1.0690000000000002</v>
      </c>
      <c r="AP28" s="27" t="str">
        <f t="shared" si="28"/>
        <v>12:07:21</v>
      </c>
      <c r="AQ28" s="27" t="str">
        <f t="shared" si="29"/>
        <v>12:50:22</v>
      </c>
      <c r="AR28" s="27" t="str">
        <f t="shared" si="30"/>
        <v>13:04:34</v>
      </c>
      <c r="AT28" s="26">
        <f t="shared" si="31"/>
        <v>1.1190000000000002</v>
      </c>
      <c r="AU28" s="27" t="str">
        <f t="shared" si="32"/>
        <v>12:13:43</v>
      </c>
      <c r="AV28" s="27" t="str">
        <f t="shared" si="33"/>
        <v>12:54:50</v>
      </c>
      <c r="AW28" s="27" t="str">
        <f t="shared" si="34"/>
        <v>13:08:23</v>
      </c>
      <c r="AY28" s="26">
        <f t="shared" si="35"/>
        <v>1.1690000000000003</v>
      </c>
      <c r="AZ28" s="27" t="str">
        <f t="shared" si="36"/>
        <v>12:19:33</v>
      </c>
      <c r="BA28" s="27" t="str">
        <f t="shared" si="37"/>
        <v>12:58:54</v>
      </c>
      <c r="BB28" s="27" t="str">
        <f t="shared" si="38"/>
        <v>13:11:52</v>
      </c>
      <c r="BD28" s="26">
        <f t="shared" si="39"/>
        <v>1.2190000000000003</v>
      </c>
      <c r="BE28" s="27" t="str">
        <f t="shared" si="40"/>
        <v>12:24:54</v>
      </c>
      <c r="BF28" s="27" t="str">
        <f t="shared" si="41"/>
        <v>13:02:38</v>
      </c>
      <c r="BG28" s="27" t="str">
        <f t="shared" si="42"/>
        <v>13:15:05</v>
      </c>
      <c r="BI28" s="26">
        <f t="shared" si="43"/>
        <v>1.2690000000000003</v>
      </c>
      <c r="BJ28" s="27" t="str">
        <f t="shared" si="44"/>
        <v>12:29:50</v>
      </c>
      <c r="BK28" s="27" t="str">
        <f t="shared" si="45"/>
        <v>13:06:05</v>
      </c>
      <c r="BL28" s="27" t="str">
        <f t="shared" si="46"/>
        <v>13:18:02</v>
      </c>
      <c r="BN28" s="26">
        <f t="shared" si="47"/>
        <v>1.3190000000000004</v>
      </c>
      <c r="BO28" s="27" t="str">
        <f t="shared" si="48"/>
        <v>12:34:23</v>
      </c>
      <c r="BP28" s="27" t="str">
        <f t="shared" si="49"/>
        <v>13:09:15</v>
      </c>
      <c r="BQ28" s="27" t="str">
        <f t="shared" si="50"/>
        <v>13:20:45</v>
      </c>
      <c r="BS28" s="26">
        <f t="shared" si="51"/>
        <v>1.3690000000000004</v>
      </c>
      <c r="BT28" s="27" t="str">
        <f t="shared" si="52"/>
        <v>12:38:36</v>
      </c>
      <c r="BU28" s="27" t="str">
        <f t="shared" si="53"/>
        <v>13:12:12</v>
      </c>
      <c r="BV28" s="27" t="str">
        <f t="shared" si="54"/>
        <v>13:23:17</v>
      </c>
      <c r="BX28" s="26">
        <f t="shared" si="55"/>
        <v>1.4190000000000005</v>
      </c>
      <c r="BY28" s="27" t="str">
        <f t="shared" si="56"/>
        <v>12:42:32</v>
      </c>
      <c r="BZ28" s="27" t="str">
        <f t="shared" si="57"/>
        <v>13:14:57</v>
      </c>
      <c r="CA28" s="27" t="str">
        <f t="shared" si="58"/>
        <v>13:25:38</v>
      </c>
      <c r="CC28" s="26">
        <f t="shared" si="59"/>
        <v>1.4690000000000005</v>
      </c>
      <c r="CD28" s="27" t="str">
        <f t="shared" si="60"/>
        <v>12:46:11</v>
      </c>
      <c r="CE28" s="27" t="str">
        <f t="shared" si="61"/>
        <v>13:17:30</v>
      </c>
      <c r="CF28" s="27" t="str">
        <f t="shared" si="62"/>
        <v>13:27:50</v>
      </c>
      <c r="CH28" s="26">
        <f t="shared" si="63"/>
        <v>1.5190000000000006</v>
      </c>
      <c r="CI28" s="27" t="str">
        <f t="shared" si="64"/>
        <v>12:49:36</v>
      </c>
      <c r="CJ28" s="27" t="str">
        <f t="shared" si="65"/>
        <v>13:19:53</v>
      </c>
      <c r="CK28" s="27" t="str">
        <f t="shared" si="66"/>
        <v>13:29:52</v>
      </c>
      <c r="CM28" s="26">
        <f t="shared" si="67"/>
        <v>1.5690000000000006</v>
      </c>
      <c r="CN28" s="27" t="str">
        <f t="shared" si="68"/>
        <v>12:52:48</v>
      </c>
      <c r="CO28" s="27" t="str">
        <f t="shared" si="69"/>
        <v>13:22:07</v>
      </c>
      <c r="CP28" s="27" t="str">
        <f t="shared" si="70"/>
        <v>13:31:47</v>
      </c>
      <c r="CR28" s="26">
        <f t="shared" si="71"/>
        <v>1.6190000000000007</v>
      </c>
      <c r="CS28" s="27" t="str">
        <f t="shared" si="72"/>
        <v>12:55:48</v>
      </c>
      <c r="CT28" s="27" t="str">
        <f t="shared" si="73"/>
        <v>13:24:13</v>
      </c>
      <c r="CU28" s="27" t="str">
        <f t="shared" si="74"/>
        <v>13:33:35</v>
      </c>
      <c r="CW28" s="26">
        <f t="shared" si="75"/>
        <v>1.6690000000000007</v>
      </c>
      <c r="CX28" s="27" t="str">
        <f t="shared" si="76"/>
        <v>12:58:38</v>
      </c>
      <c r="CY28" s="27" t="str">
        <f t="shared" si="77"/>
        <v>13:26:11</v>
      </c>
      <c r="CZ28" s="27" t="str">
        <f t="shared" si="78"/>
        <v>13:35:17</v>
      </c>
      <c r="DB28" s="26">
        <f t="shared" si="79"/>
        <v>1.7190000000000007</v>
      </c>
      <c r="DC28" s="27" t="str">
        <f t="shared" si="80"/>
        <v>13:01:17</v>
      </c>
      <c r="DD28" s="27" t="str">
        <f t="shared" si="81"/>
        <v>13:28:03</v>
      </c>
      <c r="DE28" s="27" t="str">
        <f t="shared" si="82"/>
        <v>13:36:52</v>
      </c>
      <c r="DG28" s="26">
        <f t="shared" si="83"/>
        <v>1.7690000000000008</v>
      </c>
      <c r="DH28" s="27" t="str">
        <f t="shared" si="84"/>
        <v>13:03:48</v>
      </c>
      <c r="DI28" s="27" t="str">
        <f t="shared" si="85"/>
        <v>13:29:48</v>
      </c>
      <c r="DJ28" s="27" t="str">
        <f t="shared" si="86"/>
        <v>13:38:22</v>
      </c>
    </row>
    <row r="29" spans="1:114" x14ac:dyDescent="0.45">
      <c r="F29" s="26">
        <v>0.72</v>
      </c>
      <c r="G29" s="27" t="str">
        <f t="shared" si="0"/>
        <v>10:58:12</v>
      </c>
      <c r="H29" s="27" t="str">
        <f t="shared" si="1"/>
        <v>12:02:05</v>
      </c>
      <c r="I29" s="27" t="str">
        <f t="shared" si="2"/>
        <v>12:23:09</v>
      </c>
      <c r="K29" s="26">
        <f t="shared" si="3"/>
        <v>0.77</v>
      </c>
      <c r="L29" s="27" t="str">
        <f t="shared" si="4"/>
        <v>11:11:57</v>
      </c>
      <c r="M29" s="27" t="str">
        <f t="shared" si="5"/>
        <v>12:11:41</v>
      </c>
      <c r="N29" s="27" t="str">
        <f t="shared" si="6"/>
        <v>12:31:23</v>
      </c>
      <c r="P29" s="26">
        <f t="shared" si="7"/>
        <v>0.82000000000000006</v>
      </c>
      <c r="Q29" s="27" t="str">
        <f t="shared" si="8"/>
        <v>11:24:01</v>
      </c>
      <c r="R29" s="27" t="str">
        <f t="shared" si="9"/>
        <v>12:20:07</v>
      </c>
      <c r="S29" s="27" t="str">
        <f t="shared" si="10"/>
        <v>12:38:37</v>
      </c>
      <c r="U29" s="26">
        <f t="shared" si="11"/>
        <v>0.87000000000000011</v>
      </c>
      <c r="V29" s="27" t="str">
        <f t="shared" si="12"/>
        <v>11:34:43</v>
      </c>
      <c r="W29" s="27" t="str">
        <f t="shared" si="13"/>
        <v>12:27:35</v>
      </c>
      <c r="X29" s="27" t="str">
        <f t="shared" si="14"/>
        <v>12:45:01</v>
      </c>
      <c r="Z29" s="26">
        <f t="shared" si="15"/>
        <v>0.92000000000000015</v>
      </c>
      <c r="AA29" s="27" t="str">
        <f t="shared" si="16"/>
        <v>11:44:14</v>
      </c>
      <c r="AB29" s="27" t="str">
        <f t="shared" si="17"/>
        <v>12:34:14</v>
      </c>
      <c r="AC29" s="27" t="str">
        <f t="shared" si="18"/>
        <v>12:50:43</v>
      </c>
      <c r="AE29" s="26">
        <f t="shared" si="19"/>
        <v>0.9700000000000002</v>
      </c>
      <c r="AF29" s="27" t="str">
        <f t="shared" si="20"/>
        <v>11:52:47</v>
      </c>
      <c r="AG29" s="27" t="str">
        <f t="shared" si="21"/>
        <v>12:40:12</v>
      </c>
      <c r="AH29" s="27" t="str">
        <f t="shared" si="22"/>
        <v>12:55:51</v>
      </c>
      <c r="AJ29" s="26">
        <f t="shared" si="23"/>
        <v>1.0200000000000002</v>
      </c>
      <c r="AK29" s="27" t="str">
        <f t="shared" si="24"/>
        <v>12:00:29</v>
      </c>
      <c r="AL29" s="27" t="str">
        <f t="shared" si="25"/>
        <v>12:45:35</v>
      </c>
      <c r="AM29" s="27" t="str">
        <f t="shared" si="26"/>
        <v>13:00:27</v>
      </c>
      <c r="AO29" s="26">
        <f t="shared" si="27"/>
        <v>1.0700000000000003</v>
      </c>
      <c r="AP29" s="27" t="str">
        <f t="shared" si="28"/>
        <v>12:07:29</v>
      </c>
      <c r="AQ29" s="27" t="str">
        <f t="shared" si="29"/>
        <v>12:50:28</v>
      </c>
      <c r="AR29" s="27" t="str">
        <f t="shared" si="30"/>
        <v>13:04:39</v>
      </c>
      <c r="AT29" s="26">
        <f t="shared" si="31"/>
        <v>1.1200000000000003</v>
      </c>
      <c r="AU29" s="27" t="str">
        <f t="shared" si="32"/>
        <v>12:13:50</v>
      </c>
      <c r="AV29" s="27" t="str">
        <f t="shared" si="33"/>
        <v>12:54:55</v>
      </c>
      <c r="AW29" s="27" t="str">
        <f t="shared" si="34"/>
        <v>13:08:27</v>
      </c>
      <c r="AY29" s="26">
        <f t="shared" si="35"/>
        <v>1.1700000000000004</v>
      </c>
      <c r="AZ29" s="27" t="str">
        <f t="shared" si="36"/>
        <v>12:19:39</v>
      </c>
      <c r="BA29" s="27" t="str">
        <f t="shared" si="37"/>
        <v>12:58:58</v>
      </c>
      <c r="BB29" s="27" t="str">
        <f t="shared" si="38"/>
        <v>13:11:56</v>
      </c>
      <c r="BD29" s="26">
        <f t="shared" si="39"/>
        <v>1.2200000000000004</v>
      </c>
      <c r="BE29" s="27" t="str">
        <f t="shared" si="40"/>
        <v>12:25:00</v>
      </c>
      <c r="BF29" s="27" t="str">
        <f t="shared" si="41"/>
        <v>13:02:42</v>
      </c>
      <c r="BG29" s="27" t="str">
        <f t="shared" si="42"/>
        <v>13:15:08</v>
      </c>
      <c r="BI29" s="26">
        <f t="shared" si="43"/>
        <v>1.2700000000000005</v>
      </c>
      <c r="BJ29" s="27" t="str">
        <f t="shared" si="44"/>
        <v>12:29:55</v>
      </c>
      <c r="BK29" s="27" t="str">
        <f t="shared" si="45"/>
        <v>13:06:09</v>
      </c>
      <c r="BL29" s="27" t="str">
        <f t="shared" si="46"/>
        <v>13:18:05</v>
      </c>
      <c r="BN29" s="26">
        <f t="shared" si="47"/>
        <v>1.3200000000000005</v>
      </c>
      <c r="BO29" s="27" t="str">
        <f t="shared" si="48"/>
        <v>12:34:28</v>
      </c>
      <c r="BP29" s="27" t="str">
        <f t="shared" si="49"/>
        <v>13:09:19</v>
      </c>
      <c r="BQ29" s="27" t="str">
        <f t="shared" si="50"/>
        <v>13:20:48</v>
      </c>
      <c r="BS29" s="26">
        <f t="shared" si="51"/>
        <v>1.3700000000000006</v>
      </c>
      <c r="BT29" s="27" t="str">
        <f t="shared" si="52"/>
        <v>12:38:41</v>
      </c>
      <c r="BU29" s="27" t="str">
        <f t="shared" si="53"/>
        <v>13:12:16</v>
      </c>
      <c r="BV29" s="27" t="str">
        <f t="shared" si="54"/>
        <v>13:23:20</v>
      </c>
      <c r="BX29" s="26">
        <f t="shared" si="55"/>
        <v>1.4200000000000006</v>
      </c>
      <c r="BY29" s="27" t="str">
        <f t="shared" si="56"/>
        <v>12:42:36</v>
      </c>
      <c r="BZ29" s="27" t="str">
        <f t="shared" si="57"/>
        <v>13:15:00</v>
      </c>
      <c r="CA29" s="27" t="str">
        <f t="shared" si="58"/>
        <v>13:25:41</v>
      </c>
      <c r="CC29" s="26">
        <f t="shared" si="59"/>
        <v>1.4700000000000006</v>
      </c>
      <c r="CD29" s="27" t="str">
        <f t="shared" si="60"/>
        <v>12:46:16</v>
      </c>
      <c r="CE29" s="27" t="str">
        <f t="shared" si="61"/>
        <v>13:17:33</v>
      </c>
      <c r="CF29" s="27" t="str">
        <f t="shared" si="62"/>
        <v>13:27:52</v>
      </c>
      <c r="CH29" s="26">
        <f t="shared" si="63"/>
        <v>1.5200000000000007</v>
      </c>
      <c r="CI29" s="27" t="str">
        <f t="shared" si="64"/>
        <v>12:49:40</v>
      </c>
      <c r="CJ29" s="27" t="str">
        <f t="shared" si="65"/>
        <v>13:19:56</v>
      </c>
      <c r="CK29" s="27" t="str">
        <f t="shared" si="66"/>
        <v>13:29:55</v>
      </c>
      <c r="CM29" s="26">
        <f t="shared" si="67"/>
        <v>1.5700000000000007</v>
      </c>
      <c r="CN29" s="27" t="str">
        <f t="shared" si="68"/>
        <v>12:52:52</v>
      </c>
      <c r="CO29" s="27" t="str">
        <f t="shared" si="69"/>
        <v>13:22:10</v>
      </c>
      <c r="CP29" s="27" t="str">
        <f t="shared" si="70"/>
        <v>13:31:50</v>
      </c>
      <c r="CR29" s="26">
        <f t="shared" si="71"/>
        <v>1.6200000000000008</v>
      </c>
      <c r="CS29" s="27" t="str">
        <f t="shared" si="72"/>
        <v>12:55:52</v>
      </c>
      <c r="CT29" s="27" t="str">
        <f t="shared" si="73"/>
        <v>13:24:16</v>
      </c>
      <c r="CU29" s="27" t="str">
        <f t="shared" si="74"/>
        <v>13:33:37</v>
      </c>
      <c r="CW29" s="26">
        <f t="shared" si="75"/>
        <v>1.6700000000000008</v>
      </c>
      <c r="CX29" s="27" t="str">
        <f t="shared" si="76"/>
        <v>12:58:41</v>
      </c>
      <c r="CY29" s="27" t="str">
        <f t="shared" si="77"/>
        <v>13:26:14</v>
      </c>
      <c r="CZ29" s="27" t="str">
        <f t="shared" si="78"/>
        <v>13:35:19</v>
      </c>
      <c r="DB29" s="26">
        <f t="shared" si="79"/>
        <v>1.7200000000000009</v>
      </c>
      <c r="DC29" s="27" t="str">
        <f t="shared" si="80"/>
        <v>13:01:20</v>
      </c>
      <c r="DD29" s="27" t="str">
        <f t="shared" si="81"/>
        <v>13:28:05</v>
      </c>
      <c r="DE29" s="27" t="str">
        <f t="shared" si="82"/>
        <v>13:36:54</v>
      </c>
      <c r="DG29" s="26">
        <f t="shared" si="83"/>
        <v>1.7700000000000009</v>
      </c>
      <c r="DH29" s="27" t="str">
        <f t="shared" si="84"/>
        <v>13:03:51</v>
      </c>
      <c r="DI29" s="27" t="str">
        <f t="shared" si="85"/>
        <v>13:29:50</v>
      </c>
      <c r="DJ29" s="27" t="str">
        <f t="shared" si="86"/>
        <v>13:38:24</v>
      </c>
    </row>
    <row r="30" spans="1:114" x14ac:dyDescent="0.45">
      <c r="F30" s="26">
        <v>0.72099999999999997</v>
      </c>
      <c r="G30" s="27" t="str">
        <f t="shared" si="0"/>
        <v>10:58:29</v>
      </c>
      <c r="H30" s="27" t="str">
        <f t="shared" si="1"/>
        <v>12:02:17</v>
      </c>
      <c r="I30" s="27" t="str">
        <f t="shared" si="2"/>
        <v>12:23:19</v>
      </c>
      <c r="K30" s="26">
        <f t="shared" si="3"/>
        <v>0.77100000000000002</v>
      </c>
      <c r="L30" s="27" t="str">
        <f t="shared" si="4"/>
        <v>11:12:12</v>
      </c>
      <c r="M30" s="27" t="str">
        <f t="shared" si="5"/>
        <v>12:11:52</v>
      </c>
      <c r="N30" s="27" t="str">
        <f t="shared" si="6"/>
        <v>12:31:32</v>
      </c>
      <c r="P30" s="26">
        <f t="shared" si="7"/>
        <v>0.82100000000000006</v>
      </c>
      <c r="Q30" s="27" t="str">
        <f t="shared" si="8"/>
        <v>11:24:15</v>
      </c>
      <c r="R30" s="27" t="str">
        <f t="shared" si="9"/>
        <v>12:20:17</v>
      </c>
      <c r="S30" s="27" t="str">
        <f t="shared" si="10"/>
        <v>12:38:45</v>
      </c>
      <c r="U30" s="26">
        <f t="shared" si="11"/>
        <v>0.87100000000000011</v>
      </c>
      <c r="V30" s="27" t="str">
        <f t="shared" si="12"/>
        <v>11:34:55</v>
      </c>
      <c r="W30" s="27" t="str">
        <f t="shared" si="13"/>
        <v>12:27:44</v>
      </c>
      <c r="X30" s="27" t="str">
        <f t="shared" si="14"/>
        <v>12:45:08</v>
      </c>
      <c r="Z30" s="26">
        <f t="shared" si="15"/>
        <v>0.92100000000000015</v>
      </c>
      <c r="AA30" s="27" t="str">
        <f t="shared" si="16"/>
        <v>11:44:25</v>
      </c>
      <c r="AB30" s="27" t="str">
        <f t="shared" si="17"/>
        <v>12:34:22</v>
      </c>
      <c r="AC30" s="27" t="str">
        <f t="shared" si="18"/>
        <v>12:50:50</v>
      </c>
      <c r="AE30" s="26">
        <f t="shared" si="19"/>
        <v>0.9710000000000002</v>
      </c>
      <c r="AF30" s="27" t="str">
        <f t="shared" si="20"/>
        <v>11:52:57</v>
      </c>
      <c r="AG30" s="27" t="str">
        <f t="shared" si="21"/>
        <v>12:40:19</v>
      </c>
      <c r="AH30" s="27" t="str">
        <f t="shared" si="22"/>
        <v>12:55:56</v>
      </c>
      <c r="AJ30" s="26">
        <f t="shared" si="23"/>
        <v>1.0210000000000001</v>
      </c>
      <c r="AK30" s="27" t="str">
        <f t="shared" si="24"/>
        <v>12:00:38</v>
      </c>
      <c r="AL30" s="27" t="str">
        <f t="shared" si="25"/>
        <v>12:45:41</v>
      </c>
      <c r="AM30" s="27" t="str">
        <f t="shared" si="26"/>
        <v>13:00:33</v>
      </c>
      <c r="AO30" s="26">
        <f t="shared" si="27"/>
        <v>1.0710000000000002</v>
      </c>
      <c r="AP30" s="27" t="str">
        <f t="shared" si="28"/>
        <v>12:07:37</v>
      </c>
      <c r="AQ30" s="27" t="str">
        <f t="shared" si="29"/>
        <v>12:50:34</v>
      </c>
      <c r="AR30" s="27" t="str">
        <f t="shared" si="30"/>
        <v>13:04:43</v>
      </c>
      <c r="AT30" s="26">
        <f t="shared" si="31"/>
        <v>1.1210000000000002</v>
      </c>
      <c r="AU30" s="27" t="str">
        <f t="shared" si="32"/>
        <v>12:13:58</v>
      </c>
      <c r="AV30" s="27" t="str">
        <f t="shared" si="33"/>
        <v>12:55:00</v>
      </c>
      <c r="AW30" s="27" t="str">
        <f t="shared" si="34"/>
        <v>13:08:32</v>
      </c>
      <c r="AY30" s="26">
        <f t="shared" si="35"/>
        <v>1.1710000000000003</v>
      </c>
      <c r="AZ30" s="27" t="str">
        <f t="shared" si="36"/>
        <v>12:19:46</v>
      </c>
      <c r="BA30" s="27" t="str">
        <f t="shared" si="37"/>
        <v>12:59:03</v>
      </c>
      <c r="BB30" s="27" t="str">
        <f t="shared" si="38"/>
        <v>13:12:00</v>
      </c>
      <c r="BD30" s="26">
        <f t="shared" si="39"/>
        <v>1.2210000000000003</v>
      </c>
      <c r="BE30" s="27" t="str">
        <f t="shared" si="40"/>
        <v>12:25:06</v>
      </c>
      <c r="BF30" s="27" t="str">
        <f t="shared" si="41"/>
        <v>13:02:47</v>
      </c>
      <c r="BG30" s="27" t="str">
        <f t="shared" si="42"/>
        <v>13:15:12</v>
      </c>
      <c r="BI30" s="26">
        <f t="shared" si="43"/>
        <v>1.2710000000000004</v>
      </c>
      <c r="BJ30" s="27" t="str">
        <f t="shared" si="44"/>
        <v>12:30:01</v>
      </c>
      <c r="BK30" s="27" t="str">
        <f t="shared" si="45"/>
        <v>13:06:12</v>
      </c>
      <c r="BL30" s="27" t="str">
        <f t="shared" si="46"/>
        <v>13:18:08</v>
      </c>
      <c r="BN30" s="26">
        <f t="shared" si="47"/>
        <v>1.3210000000000004</v>
      </c>
      <c r="BO30" s="27" t="str">
        <f t="shared" si="48"/>
        <v>12:34:33</v>
      </c>
      <c r="BP30" s="27" t="str">
        <f t="shared" si="49"/>
        <v>13:09:23</v>
      </c>
      <c r="BQ30" s="27" t="str">
        <f t="shared" si="50"/>
        <v>13:20:52</v>
      </c>
      <c r="BS30" s="26">
        <f t="shared" si="51"/>
        <v>1.3710000000000004</v>
      </c>
      <c r="BT30" s="27" t="str">
        <f t="shared" si="52"/>
        <v>12:38:46</v>
      </c>
      <c r="BU30" s="27" t="str">
        <f t="shared" si="53"/>
        <v>13:12:19</v>
      </c>
      <c r="BV30" s="27" t="str">
        <f t="shared" si="54"/>
        <v>13:23:23</v>
      </c>
      <c r="BX30" s="26">
        <f t="shared" si="55"/>
        <v>1.4210000000000005</v>
      </c>
      <c r="BY30" s="27" t="str">
        <f t="shared" si="56"/>
        <v>12:42:41</v>
      </c>
      <c r="BZ30" s="27" t="str">
        <f t="shared" si="57"/>
        <v>13:15:03</v>
      </c>
      <c r="CA30" s="27" t="str">
        <f t="shared" si="58"/>
        <v>13:25:44</v>
      </c>
      <c r="CC30" s="26">
        <f t="shared" si="59"/>
        <v>1.4710000000000005</v>
      </c>
      <c r="CD30" s="27" t="str">
        <f t="shared" si="60"/>
        <v>12:46:20</v>
      </c>
      <c r="CE30" s="27" t="str">
        <f t="shared" si="61"/>
        <v>13:17:36</v>
      </c>
      <c r="CF30" s="27" t="str">
        <f t="shared" si="62"/>
        <v>13:27:55</v>
      </c>
      <c r="CH30" s="26">
        <f t="shared" si="63"/>
        <v>1.5210000000000006</v>
      </c>
      <c r="CI30" s="27" t="str">
        <f t="shared" si="64"/>
        <v>12:49:44</v>
      </c>
      <c r="CJ30" s="27" t="str">
        <f t="shared" si="65"/>
        <v>13:19:59</v>
      </c>
      <c r="CK30" s="27" t="str">
        <f t="shared" si="66"/>
        <v>13:29:57</v>
      </c>
      <c r="CM30" s="26">
        <f t="shared" si="67"/>
        <v>1.5710000000000006</v>
      </c>
      <c r="CN30" s="27" t="str">
        <f t="shared" si="68"/>
        <v>12:52:56</v>
      </c>
      <c r="CO30" s="27" t="str">
        <f t="shared" si="69"/>
        <v>13:22:13</v>
      </c>
      <c r="CP30" s="27" t="str">
        <f t="shared" si="70"/>
        <v>13:31:52</v>
      </c>
      <c r="CR30" s="26">
        <f t="shared" si="71"/>
        <v>1.6210000000000007</v>
      </c>
      <c r="CS30" s="27" t="str">
        <f t="shared" si="72"/>
        <v>12:55:55</v>
      </c>
      <c r="CT30" s="27" t="str">
        <f t="shared" si="73"/>
        <v>13:24:18</v>
      </c>
      <c r="CU30" s="27" t="str">
        <f t="shared" si="74"/>
        <v>13:33:39</v>
      </c>
      <c r="CW30" s="26">
        <f t="shared" si="75"/>
        <v>1.6710000000000007</v>
      </c>
      <c r="CX30" s="27" t="str">
        <f t="shared" si="76"/>
        <v>12:58:44</v>
      </c>
      <c r="CY30" s="27" t="str">
        <f t="shared" si="77"/>
        <v>13:26:16</v>
      </c>
      <c r="CZ30" s="27" t="str">
        <f t="shared" si="78"/>
        <v>13:35:21</v>
      </c>
      <c r="DB30" s="26">
        <f t="shared" si="79"/>
        <v>1.7210000000000008</v>
      </c>
      <c r="DC30" s="27" t="str">
        <f t="shared" si="80"/>
        <v>13:01:23</v>
      </c>
      <c r="DD30" s="27" t="str">
        <f t="shared" si="81"/>
        <v>13:28:07</v>
      </c>
      <c r="DE30" s="27" t="str">
        <f t="shared" si="82"/>
        <v>13:36:56</v>
      </c>
      <c r="DG30" s="26">
        <f t="shared" si="83"/>
        <v>1.7710000000000008</v>
      </c>
      <c r="DH30" s="27" t="str">
        <f t="shared" si="84"/>
        <v>13:03:53</v>
      </c>
      <c r="DI30" s="27" t="str">
        <f t="shared" si="85"/>
        <v>13:29:52</v>
      </c>
      <c r="DJ30" s="27" t="str">
        <f t="shared" si="86"/>
        <v>13:38:26</v>
      </c>
    </row>
    <row r="31" spans="1:114" x14ac:dyDescent="0.45">
      <c r="F31" s="26">
        <v>0.72199999999999998</v>
      </c>
      <c r="G31" s="27" t="str">
        <f t="shared" si="0"/>
        <v>10:58:47</v>
      </c>
      <c r="H31" s="27" t="str">
        <f t="shared" si="1"/>
        <v>12:02:30</v>
      </c>
      <c r="I31" s="27" t="str">
        <f t="shared" si="2"/>
        <v>12:23:30</v>
      </c>
      <c r="K31" s="26">
        <f t="shared" si="3"/>
        <v>0.77200000000000002</v>
      </c>
      <c r="L31" s="27" t="str">
        <f t="shared" si="4"/>
        <v>11:12:28</v>
      </c>
      <c r="M31" s="27" t="str">
        <f t="shared" si="5"/>
        <v>12:12:03</v>
      </c>
      <c r="N31" s="27" t="str">
        <f t="shared" si="6"/>
        <v>12:31:42</v>
      </c>
      <c r="P31" s="26">
        <f t="shared" si="7"/>
        <v>0.82200000000000006</v>
      </c>
      <c r="Q31" s="27" t="str">
        <f t="shared" si="8"/>
        <v>11:24:29</v>
      </c>
      <c r="R31" s="27" t="str">
        <f t="shared" si="9"/>
        <v>12:20:26</v>
      </c>
      <c r="S31" s="27" t="str">
        <f t="shared" si="10"/>
        <v>12:38:53</v>
      </c>
      <c r="U31" s="26">
        <f t="shared" si="11"/>
        <v>0.87200000000000011</v>
      </c>
      <c r="V31" s="27" t="str">
        <f t="shared" si="12"/>
        <v>11:35:07</v>
      </c>
      <c r="W31" s="27" t="str">
        <f t="shared" si="13"/>
        <v>12:27:52</v>
      </c>
      <c r="X31" s="27" t="str">
        <f t="shared" si="14"/>
        <v>12:45:16</v>
      </c>
      <c r="Z31" s="26">
        <f t="shared" si="15"/>
        <v>0.92200000000000015</v>
      </c>
      <c r="AA31" s="27" t="str">
        <f t="shared" si="16"/>
        <v>11:44:36</v>
      </c>
      <c r="AB31" s="27" t="str">
        <f t="shared" si="17"/>
        <v>12:34:29</v>
      </c>
      <c r="AC31" s="27" t="str">
        <f t="shared" si="18"/>
        <v>12:50:56</v>
      </c>
      <c r="AE31" s="26">
        <f t="shared" si="19"/>
        <v>0.9720000000000002</v>
      </c>
      <c r="AF31" s="27" t="str">
        <f t="shared" si="20"/>
        <v>11:53:06</v>
      </c>
      <c r="AG31" s="27" t="str">
        <f t="shared" si="21"/>
        <v>12:40:26</v>
      </c>
      <c r="AH31" s="27" t="str">
        <f t="shared" si="22"/>
        <v>12:56:02</v>
      </c>
      <c r="AJ31" s="26">
        <f t="shared" si="23"/>
        <v>1.0220000000000002</v>
      </c>
      <c r="AK31" s="27" t="str">
        <f t="shared" si="24"/>
        <v>12:00:47</v>
      </c>
      <c r="AL31" s="27" t="str">
        <f t="shared" si="25"/>
        <v>12:45:48</v>
      </c>
      <c r="AM31" s="27" t="str">
        <f t="shared" si="26"/>
        <v>13:00:38</v>
      </c>
      <c r="AO31" s="26">
        <f t="shared" si="27"/>
        <v>1.0720000000000003</v>
      </c>
      <c r="AP31" s="27" t="str">
        <f t="shared" si="28"/>
        <v>12:07:45</v>
      </c>
      <c r="AQ31" s="27" t="str">
        <f t="shared" si="29"/>
        <v>12:50:39</v>
      </c>
      <c r="AR31" s="27" t="str">
        <f t="shared" si="30"/>
        <v>13:04:48</v>
      </c>
      <c r="AT31" s="26">
        <f t="shared" si="31"/>
        <v>1.1220000000000003</v>
      </c>
      <c r="AU31" s="27" t="str">
        <f t="shared" si="32"/>
        <v>12:14:05</v>
      </c>
      <c r="AV31" s="27" t="str">
        <f t="shared" si="33"/>
        <v>12:55:05</v>
      </c>
      <c r="AW31" s="27" t="str">
        <f t="shared" si="34"/>
        <v>13:08:36</v>
      </c>
      <c r="AY31" s="26">
        <f t="shared" si="35"/>
        <v>1.1720000000000004</v>
      </c>
      <c r="AZ31" s="27" t="str">
        <f t="shared" si="36"/>
        <v>12:19:53</v>
      </c>
      <c r="BA31" s="27" t="str">
        <f t="shared" si="37"/>
        <v>12:59:08</v>
      </c>
      <c r="BB31" s="27" t="str">
        <f t="shared" si="38"/>
        <v>13:12:04</v>
      </c>
      <c r="BD31" s="26">
        <f t="shared" si="39"/>
        <v>1.2220000000000004</v>
      </c>
      <c r="BE31" s="27" t="str">
        <f t="shared" si="40"/>
        <v>12:25:12</v>
      </c>
      <c r="BF31" s="27" t="str">
        <f t="shared" si="41"/>
        <v>13:02:51</v>
      </c>
      <c r="BG31" s="27" t="str">
        <f t="shared" si="42"/>
        <v>13:15:16</v>
      </c>
      <c r="BI31" s="26">
        <f t="shared" si="43"/>
        <v>1.2720000000000005</v>
      </c>
      <c r="BJ31" s="27" t="str">
        <f t="shared" si="44"/>
        <v>12:30:07</v>
      </c>
      <c r="BK31" s="27" t="str">
        <f t="shared" si="45"/>
        <v>13:06:16</v>
      </c>
      <c r="BL31" s="27" t="str">
        <f t="shared" si="46"/>
        <v>13:18:12</v>
      </c>
      <c r="BN31" s="26">
        <f t="shared" si="47"/>
        <v>1.3220000000000005</v>
      </c>
      <c r="BO31" s="27" t="str">
        <f t="shared" si="48"/>
        <v>12:34:39</v>
      </c>
      <c r="BP31" s="27" t="str">
        <f t="shared" si="49"/>
        <v>13:09:26</v>
      </c>
      <c r="BQ31" s="27" t="str">
        <f t="shared" si="50"/>
        <v>13:20:55</v>
      </c>
      <c r="BS31" s="26">
        <f t="shared" si="51"/>
        <v>1.3720000000000006</v>
      </c>
      <c r="BT31" s="27" t="str">
        <f t="shared" si="52"/>
        <v>12:38:51</v>
      </c>
      <c r="BU31" s="27" t="str">
        <f t="shared" si="53"/>
        <v>13:12:23</v>
      </c>
      <c r="BV31" s="27" t="str">
        <f t="shared" si="54"/>
        <v>13:23:26</v>
      </c>
      <c r="BX31" s="26">
        <f t="shared" si="55"/>
        <v>1.4220000000000006</v>
      </c>
      <c r="BY31" s="27" t="str">
        <f t="shared" si="56"/>
        <v>12:42:45</v>
      </c>
      <c r="BZ31" s="27" t="str">
        <f t="shared" si="57"/>
        <v>13:15:06</v>
      </c>
      <c r="CA31" s="27" t="str">
        <f t="shared" si="58"/>
        <v>13:25:46</v>
      </c>
      <c r="CC31" s="26">
        <f t="shared" si="59"/>
        <v>1.4720000000000006</v>
      </c>
      <c r="CD31" s="27" t="str">
        <f t="shared" si="60"/>
        <v>12:46:24</v>
      </c>
      <c r="CE31" s="27" t="str">
        <f t="shared" si="61"/>
        <v>13:17:39</v>
      </c>
      <c r="CF31" s="27" t="str">
        <f t="shared" si="62"/>
        <v>13:27:57</v>
      </c>
      <c r="CH31" s="26">
        <f t="shared" si="63"/>
        <v>1.5220000000000007</v>
      </c>
      <c r="CI31" s="27" t="str">
        <f t="shared" si="64"/>
        <v>12:49:48</v>
      </c>
      <c r="CJ31" s="27" t="str">
        <f t="shared" si="65"/>
        <v>13:20:02</v>
      </c>
      <c r="CK31" s="27" t="str">
        <f t="shared" si="66"/>
        <v>13:29:59</v>
      </c>
      <c r="CM31" s="26">
        <f t="shared" si="67"/>
        <v>1.5720000000000007</v>
      </c>
      <c r="CN31" s="27" t="str">
        <f t="shared" si="68"/>
        <v>12:52:59</v>
      </c>
      <c r="CO31" s="27" t="str">
        <f t="shared" si="69"/>
        <v>13:22:15</v>
      </c>
      <c r="CP31" s="27" t="str">
        <f t="shared" si="70"/>
        <v>13:31:54</v>
      </c>
      <c r="CR31" s="26">
        <f t="shared" si="71"/>
        <v>1.6220000000000008</v>
      </c>
      <c r="CS31" s="27" t="str">
        <f t="shared" si="72"/>
        <v>12:55:59</v>
      </c>
      <c r="CT31" s="27" t="str">
        <f t="shared" si="73"/>
        <v>13:24:20</v>
      </c>
      <c r="CU31" s="27" t="str">
        <f t="shared" si="74"/>
        <v>13:33:41</v>
      </c>
      <c r="CW31" s="26">
        <f t="shared" si="75"/>
        <v>1.6720000000000008</v>
      </c>
      <c r="CX31" s="27" t="str">
        <f t="shared" si="76"/>
        <v>12:58:48</v>
      </c>
      <c r="CY31" s="27" t="str">
        <f t="shared" si="77"/>
        <v>13:26:18</v>
      </c>
      <c r="CZ31" s="27" t="str">
        <f t="shared" si="78"/>
        <v>13:35:22</v>
      </c>
      <c r="DB31" s="26">
        <f t="shared" si="79"/>
        <v>1.7220000000000009</v>
      </c>
      <c r="DC31" s="27" t="str">
        <f t="shared" si="80"/>
        <v>13:01:26</v>
      </c>
      <c r="DD31" s="27" t="str">
        <f t="shared" si="81"/>
        <v>13:28:09</v>
      </c>
      <c r="DE31" s="27" t="str">
        <f t="shared" si="82"/>
        <v>13:36:58</v>
      </c>
      <c r="DG31" s="26">
        <f t="shared" si="83"/>
        <v>1.7720000000000009</v>
      </c>
      <c r="DH31" s="27" t="str">
        <f t="shared" si="84"/>
        <v>13:03:56</v>
      </c>
      <c r="DI31" s="27" t="str">
        <f t="shared" si="85"/>
        <v>13:29:54</v>
      </c>
      <c r="DJ31" s="27" t="str">
        <f t="shared" si="86"/>
        <v>13:38:27</v>
      </c>
    </row>
    <row r="32" spans="1:114" x14ac:dyDescent="0.45">
      <c r="F32" s="26">
        <v>0.72299999999999998</v>
      </c>
      <c r="G32" s="27" t="str">
        <f t="shared" si="0"/>
        <v>10:59:04</v>
      </c>
      <c r="H32" s="27" t="str">
        <f t="shared" si="1"/>
        <v>12:02:42</v>
      </c>
      <c r="I32" s="27" t="str">
        <f t="shared" si="2"/>
        <v>12:23:40</v>
      </c>
      <c r="K32" s="26">
        <f t="shared" si="3"/>
        <v>0.77300000000000002</v>
      </c>
      <c r="L32" s="27" t="str">
        <f t="shared" si="4"/>
        <v>11:12:43</v>
      </c>
      <c r="M32" s="27" t="str">
        <f t="shared" si="5"/>
        <v>12:12:14</v>
      </c>
      <c r="N32" s="27" t="str">
        <f t="shared" si="6"/>
        <v>12:31:51</v>
      </c>
      <c r="P32" s="26">
        <f t="shared" si="7"/>
        <v>0.82300000000000006</v>
      </c>
      <c r="Q32" s="27" t="str">
        <f t="shared" si="8"/>
        <v>11:24:42</v>
      </c>
      <c r="R32" s="27" t="str">
        <f t="shared" si="9"/>
        <v>12:20:36</v>
      </c>
      <c r="S32" s="27" t="str">
        <f t="shared" si="10"/>
        <v>12:39:01</v>
      </c>
      <c r="U32" s="26">
        <f t="shared" si="11"/>
        <v>0.87300000000000011</v>
      </c>
      <c r="V32" s="27" t="str">
        <f t="shared" si="12"/>
        <v>11:35:19</v>
      </c>
      <c r="W32" s="27" t="str">
        <f t="shared" si="13"/>
        <v>12:28:00</v>
      </c>
      <c r="X32" s="27" t="str">
        <f t="shared" si="14"/>
        <v>12:45:23</v>
      </c>
      <c r="Z32" s="26">
        <f t="shared" si="15"/>
        <v>0.92300000000000015</v>
      </c>
      <c r="AA32" s="27" t="str">
        <f t="shared" si="16"/>
        <v>11:44:47</v>
      </c>
      <c r="AB32" s="27" t="str">
        <f t="shared" si="17"/>
        <v>12:34:37</v>
      </c>
      <c r="AC32" s="27" t="str">
        <f t="shared" si="18"/>
        <v>12:51:03</v>
      </c>
      <c r="AE32" s="26">
        <f t="shared" si="19"/>
        <v>0.9730000000000002</v>
      </c>
      <c r="AF32" s="27" t="str">
        <f t="shared" si="20"/>
        <v>11:53:16</v>
      </c>
      <c r="AG32" s="27" t="str">
        <f t="shared" si="21"/>
        <v>12:40:33</v>
      </c>
      <c r="AH32" s="27" t="str">
        <f t="shared" si="22"/>
        <v>12:56:08</v>
      </c>
      <c r="AJ32" s="26">
        <f t="shared" si="23"/>
        <v>1.0230000000000001</v>
      </c>
      <c r="AK32" s="27" t="str">
        <f t="shared" si="24"/>
        <v>12:00:56</v>
      </c>
      <c r="AL32" s="27" t="str">
        <f t="shared" si="25"/>
        <v>12:45:54</v>
      </c>
      <c r="AM32" s="27" t="str">
        <f t="shared" si="26"/>
        <v>13:00:43</v>
      </c>
      <c r="AO32" s="26">
        <f t="shared" si="27"/>
        <v>1.0730000000000002</v>
      </c>
      <c r="AP32" s="27" t="str">
        <f t="shared" si="28"/>
        <v>12:07:53</v>
      </c>
      <c r="AQ32" s="27" t="str">
        <f t="shared" si="29"/>
        <v>12:50:45</v>
      </c>
      <c r="AR32" s="27" t="str">
        <f t="shared" si="30"/>
        <v>13:04:53</v>
      </c>
      <c r="AT32" s="26">
        <f t="shared" si="31"/>
        <v>1.1230000000000002</v>
      </c>
      <c r="AU32" s="27" t="str">
        <f t="shared" si="32"/>
        <v>12:14:12</v>
      </c>
      <c r="AV32" s="27" t="str">
        <f t="shared" si="33"/>
        <v>12:55:10</v>
      </c>
      <c r="AW32" s="27" t="str">
        <f t="shared" si="34"/>
        <v>13:08:40</v>
      </c>
      <c r="AY32" s="26">
        <f t="shared" si="35"/>
        <v>1.1730000000000003</v>
      </c>
      <c r="AZ32" s="27" t="str">
        <f t="shared" si="36"/>
        <v>12:19:59</v>
      </c>
      <c r="BA32" s="27" t="str">
        <f t="shared" si="37"/>
        <v>12:59:12</v>
      </c>
      <c r="BB32" s="27" t="str">
        <f t="shared" si="38"/>
        <v>13:12:08</v>
      </c>
      <c r="BD32" s="26">
        <f t="shared" si="39"/>
        <v>1.2230000000000003</v>
      </c>
      <c r="BE32" s="27" t="str">
        <f t="shared" si="40"/>
        <v>12:25:18</v>
      </c>
      <c r="BF32" s="27" t="str">
        <f t="shared" si="41"/>
        <v>13:02:55</v>
      </c>
      <c r="BG32" s="27" t="str">
        <f t="shared" si="42"/>
        <v>13:15:19</v>
      </c>
      <c r="BI32" s="26">
        <f t="shared" si="43"/>
        <v>1.2730000000000004</v>
      </c>
      <c r="BJ32" s="27" t="str">
        <f t="shared" si="44"/>
        <v>12:30:12</v>
      </c>
      <c r="BK32" s="27" t="str">
        <f t="shared" si="45"/>
        <v>13:06:20</v>
      </c>
      <c r="BL32" s="27" t="str">
        <f t="shared" si="46"/>
        <v>13:18:15</v>
      </c>
      <c r="BN32" s="26">
        <f t="shared" si="47"/>
        <v>1.3230000000000004</v>
      </c>
      <c r="BO32" s="27" t="str">
        <f t="shared" si="48"/>
        <v>12:34:44</v>
      </c>
      <c r="BP32" s="27" t="str">
        <f t="shared" si="49"/>
        <v>13:09:30</v>
      </c>
      <c r="BQ32" s="27" t="str">
        <f t="shared" si="50"/>
        <v>13:20:58</v>
      </c>
      <c r="BS32" s="26">
        <f t="shared" si="51"/>
        <v>1.3730000000000004</v>
      </c>
      <c r="BT32" s="27" t="str">
        <f t="shared" si="52"/>
        <v>12:38:56</v>
      </c>
      <c r="BU32" s="27" t="str">
        <f t="shared" si="53"/>
        <v>13:12:26</v>
      </c>
      <c r="BV32" s="27" t="str">
        <f t="shared" si="54"/>
        <v>13:23:29</v>
      </c>
      <c r="BX32" s="26">
        <f t="shared" si="55"/>
        <v>1.4230000000000005</v>
      </c>
      <c r="BY32" s="27" t="str">
        <f t="shared" si="56"/>
        <v>12:42:50</v>
      </c>
      <c r="BZ32" s="27" t="str">
        <f t="shared" si="57"/>
        <v>13:15:09</v>
      </c>
      <c r="CA32" s="27" t="str">
        <f t="shared" si="58"/>
        <v>13:25:49</v>
      </c>
      <c r="CC32" s="26">
        <f t="shared" si="59"/>
        <v>1.4730000000000005</v>
      </c>
      <c r="CD32" s="27" t="str">
        <f t="shared" si="60"/>
        <v>12:46:28</v>
      </c>
      <c r="CE32" s="27" t="str">
        <f t="shared" si="61"/>
        <v>13:17:42</v>
      </c>
      <c r="CF32" s="27" t="str">
        <f t="shared" si="62"/>
        <v>13:28:00</v>
      </c>
      <c r="CH32" s="26">
        <f t="shared" si="63"/>
        <v>1.5230000000000006</v>
      </c>
      <c r="CI32" s="27" t="str">
        <f t="shared" si="64"/>
        <v>12:49:52</v>
      </c>
      <c r="CJ32" s="27" t="str">
        <f t="shared" si="65"/>
        <v>13:20:04</v>
      </c>
      <c r="CK32" s="27" t="str">
        <f t="shared" si="66"/>
        <v>13:30:02</v>
      </c>
      <c r="CM32" s="26">
        <f t="shared" si="67"/>
        <v>1.5730000000000006</v>
      </c>
      <c r="CN32" s="27" t="str">
        <f t="shared" si="68"/>
        <v>12:53:03</v>
      </c>
      <c r="CO32" s="27" t="str">
        <f t="shared" si="69"/>
        <v>13:22:18</v>
      </c>
      <c r="CP32" s="27" t="str">
        <f t="shared" si="70"/>
        <v>13:31:56</v>
      </c>
      <c r="CR32" s="26">
        <f t="shared" si="71"/>
        <v>1.6230000000000007</v>
      </c>
      <c r="CS32" s="27" t="str">
        <f t="shared" si="72"/>
        <v>12:56:02</v>
      </c>
      <c r="CT32" s="27" t="str">
        <f t="shared" si="73"/>
        <v>13:24:23</v>
      </c>
      <c r="CU32" s="27" t="str">
        <f t="shared" si="74"/>
        <v>13:33:44</v>
      </c>
      <c r="CW32" s="26">
        <f t="shared" si="75"/>
        <v>1.6730000000000007</v>
      </c>
      <c r="CX32" s="27" t="str">
        <f t="shared" si="76"/>
        <v>12:58:51</v>
      </c>
      <c r="CY32" s="27" t="str">
        <f t="shared" si="77"/>
        <v>13:26:21</v>
      </c>
      <c r="CZ32" s="27" t="str">
        <f t="shared" si="78"/>
        <v>13:35:24</v>
      </c>
      <c r="DB32" s="26">
        <f t="shared" si="79"/>
        <v>1.7230000000000008</v>
      </c>
      <c r="DC32" s="27" t="str">
        <f t="shared" si="80"/>
        <v>13:01:29</v>
      </c>
      <c r="DD32" s="27" t="str">
        <f t="shared" si="81"/>
        <v>13:28:11</v>
      </c>
      <c r="DE32" s="27" t="str">
        <f t="shared" si="82"/>
        <v>13:37:00</v>
      </c>
      <c r="DG32" s="26">
        <f t="shared" si="83"/>
        <v>1.7730000000000008</v>
      </c>
      <c r="DH32" s="27" t="str">
        <f t="shared" si="84"/>
        <v>13:03:59</v>
      </c>
      <c r="DI32" s="27" t="str">
        <f t="shared" si="85"/>
        <v>13:29:56</v>
      </c>
      <c r="DJ32" s="27" t="str">
        <f t="shared" si="86"/>
        <v>13:38:29</v>
      </c>
    </row>
    <row r="33" spans="6:114" x14ac:dyDescent="0.45">
      <c r="F33" s="26">
        <v>0.72399999999999998</v>
      </c>
      <c r="G33" s="27" t="str">
        <f t="shared" si="0"/>
        <v>10:59:22</v>
      </c>
      <c r="H33" s="27" t="str">
        <f t="shared" si="1"/>
        <v>12:02:54</v>
      </c>
      <c r="I33" s="27" t="str">
        <f t="shared" si="2"/>
        <v>12:23:51</v>
      </c>
      <c r="K33" s="26">
        <f t="shared" si="3"/>
        <v>0.77400000000000002</v>
      </c>
      <c r="L33" s="27" t="str">
        <f t="shared" si="4"/>
        <v>11:12:58</v>
      </c>
      <c r="M33" s="27" t="str">
        <f t="shared" si="5"/>
        <v>12:12:24</v>
      </c>
      <c r="N33" s="27" t="str">
        <f t="shared" si="6"/>
        <v>12:32:00</v>
      </c>
      <c r="P33" s="26">
        <f t="shared" si="7"/>
        <v>0.82400000000000007</v>
      </c>
      <c r="Q33" s="27" t="str">
        <f t="shared" si="8"/>
        <v>11:24:56</v>
      </c>
      <c r="R33" s="27" t="str">
        <f t="shared" si="9"/>
        <v>12:20:45</v>
      </c>
      <c r="S33" s="27" t="str">
        <f t="shared" si="10"/>
        <v>12:39:10</v>
      </c>
      <c r="U33" s="26">
        <f t="shared" si="11"/>
        <v>0.87400000000000011</v>
      </c>
      <c r="V33" s="27" t="str">
        <f t="shared" si="12"/>
        <v>11:35:31</v>
      </c>
      <c r="W33" s="27" t="str">
        <f t="shared" si="13"/>
        <v>12:28:09</v>
      </c>
      <c r="X33" s="27" t="str">
        <f t="shared" si="14"/>
        <v>12:45:30</v>
      </c>
      <c r="Z33" s="26">
        <f t="shared" si="15"/>
        <v>0.92400000000000015</v>
      </c>
      <c r="AA33" s="27" t="str">
        <f t="shared" si="16"/>
        <v>11:44:57</v>
      </c>
      <c r="AB33" s="27" t="str">
        <f t="shared" si="17"/>
        <v>12:34:44</v>
      </c>
      <c r="AC33" s="27" t="str">
        <f t="shared" si="18"/>
        <v>12:51:09</v>
      </c>
      <c r="AE33" s="26">
        <f t="shared" si="19"/>
        <v>0.9740000000000002</v>
      </c>
      <c r="AF33" s="27" t="str">
        <f t="shared" si="20"/>
        <v>11:53:26</v>
      </c>
      <c r="AG33" s="27" t="str">
        <f t="shared" si="21"/>
        <v>12:40:39</v>
      </c>
      <c r="AH33" s="27" t="str">
        <f t="shared" si="22"/>
        <v>12:56:14</v>
      </c>
      <c r="AJ33" s="26">
        <f t="shared" si="23"/>
        <v>1.0240000000000002</v>
      </c>
      <c r="AK33" s="27" t="str">
        <f t="shared" si="24"/>
        <v>12:01:04</v>
      </c>
      <c r="AL33" s="27" t="str">
        <f t="shared" si="25"/>
        <v>12:46:00</v>
      </c>
      <c r="AM33" s="27" t="str">
        <f t="shared" si="26"/>
        <v>13:00:48</v>
      </c>
      <c r="AO33" s="26">
        <f t="shared" si="27"/>
        <v>1.0740000000000003</v>
      </c>
      <c r="AP33" s="27" t="str">
        <f t="shared" si="28"/>
        <v>12:08:00</v>
      </c>
      <c r="AQ33" s="27" t="str">
        <f t="shared" si="29"/>
        <v>12:50:50</v>
      </c>
      <c r="AR33" s="27" t="str">
        <f t="shared" si="30"/>
        <v>13:04:58</v>
      </c>
      <c r="AT33" s="26">
        <f t="shared" si="31"/>
        <v>1.1240000000000003</v>
      </c>
      <c r="AU33" s="27" t="str">
        <f t="shared" si="32"/>
        <v>12:14:19</v>
      </c>
      <c r="AV33" s="27" t="str">
        <f t="shared" si="33"/>
        <v>12:55:15</v>
      </c>
      <c r="AW33" s="27" t="str">
        <f t="shared" si="34"/>
        <v>13:08:45</v>
      </c>
      <c r="AY33" s="26">
        <f t="shared" si="35"/>
        <v>1.1740000000000004</v>
      </c>
      <c r="AZ33" s="27" t="str">
        <f t="shared" si="36"/>
        <v>12:20:06</v>
      </c>
      <c r="BA33" s="27" t="str">
        <f t="shared" si="37"/>
        <v>12:59:17</v>
      </c>
      <c r="BB33" s="27" t="str">
        <f t="shared" si="38"/>
        <v>13:12:12</v>
      </c>
      <c r="BD33" s="26">
        <f t="shared" si="39"/>
        <v>1.2240000000000004</v>
      </c>
      <c r="BE33" s="27" t="str">
        <f t="shared" si="40"/>
        <v>12:25:25</v>
      </c>
      <c r="BF33" s="27" t="str">
        <f t="shared" si="41"/>
        <v>13:02:59</v>
      </c>
      <c r="BG33" s="27" t="str">
        <f t="shared" si="42"/>
        <v>13:15:23</v>
      </c>
      <c r="BI33" s="26">
        <f t="shared" si="43"/>
        <v>1.2740000000000005</v>
      </c>
      <c r="BJ33" s="27" t="str">
        <f t="shared" si="44"/>
        <v>12:30:18</v>
      </c>
      <c r="BK33" s="27" t="str">
        <f t="shared" si="45"/>
        <v>13:06:24</v>
      </c>
      <c r="BL33" s="27" t="str">
        <f t="shared" si="46"/>
        <v>13:18:19</v>
      </c>
      <c r="BN33" s="26">
        <f t="shared" si="47"/>
        <v>1.3240000000000005</v>
      </c>
      <c r="BO33" s="27" t="str">
        <f t="shared" si="48"/>
        <v>12:34:49</v>
      </c>
      <c r="BP33" s="27" t="str">
        <f t="shared" si="49"/>
        <v>13:09:34</v>
      </c>
      <c r="BQ33" s="27" t="str">
        <f t="shared" si="50"/>
        <v>13:21:01</v>
      </c>
      <c r="BS33" s="26">
        <f t="shared" si="51"/>
        <v>1.3740000000000006</v>
      </c>
      <c r="BT33" s="27" t="str">
        <f t="shared" si="52"/>
        <v>12:39:01</v>
      </c>
      <c r="BU33" s="27" t="str">
        <f t="shared" si="53"/>
        <v>13:12:29</v>
      </c>
      <c r="BV33" s="27" t="str">
        <f t="shared" si="54"/>
        <v>13:23:32</v>
      </c>
      <c r="BX33" s="26">
        <f t="shared" si="55"/>
        <v>1.4240000000000006</v>
      </c>
      <c r="BY33" s="27" t="str">
        <f t="shared" si="56"/>
        <v>12:42:54</v>
      </c>
      <c r="BZ33" s="27" t="str">
        <f t="shared" si="57"/>
        <v>13:15:13</v>
      </c>
      <c r="CA33" s="27" t="str">
        <f t="shared" si="58"/>
        <v>13:25:52</v>
      </c>
      <c r="CC33" s="26">
        <f t="shared" si="59"/>
        <v>1.4740000000000006</v>
      </c>
      <c r="CD33" s="27" t="str">
        <f t="shared" si="60"/>
        <v>12:46:32</v>
      </c>
      <c r="CE33" s="27" t="str">
        <f t="shared" si="61"/>
        <v>13:17:45</v>
      </c>
      <c r="CF33" s="27" t="str">
        <f t="shared" si="62"/>
        <v>13:28:02</v>
      </c>
      <c r="CH33" s="26">
        <f t="shared" si="63"/>
        <v>1.5240000000000007</v>
      </c>
      <c r="CI33" s="27" t="str">
        <f t="shared" si="64"/>
        <v>12:49:56</v>
      </c>
      <c r="CJ33" s="27" t="str">
        <f t="shared" si="65"/>
        <v>13:20:07</v>
      </c>
      <c r="CK33" s="27" t="str">
        <f t="shared" si="66"/>
        <v>13:30:04</v>
      </c>
      <c r="CM33" s="26">
        <f t="shared" si="67"/>
        <v>1.5740000000000007</v>
      </c>
      <c r="CN33" s="27" t="str">
        <f t="shared" si="68"/>
        <v>12:53:07</v>
      </c>
      <c r="CO33" s="27" t="str">
        <f t="shared" si="69"/>
        <v>13:22:20</v>
      </c>
      <c r="CP33" s="27" t="str">
        <f t="shared" si="70"/>
        <v>13:31:58</v>
      </c>
      <c r="CR33" s="26">
        <f t="shared" si="71"/>
        <v>1.6240000000000008</v>
      </c>
      <c r="CS33" s="27" t="str">
        <f t="shared" si="72"/>
        <v>12:56:06</v>
      </c>
      <c r="CT33" s="27" t="str">
        <f t="shared" si="73"/>
        <v>13:24:25</v>
      </c>
      <c r="CU33" s="27" t="str">
        <f t="shared" si="74"/>
        <v>13:33:46</v>
      </c>
      <c r="CW33" s="26">
        <f t="shared" si="75"/>
        <v>1.6740000000000008</v>
      </c>
      <c r="CX33" s="27" t="str">
        <f t="shared" si="76"/>
        <v>12:58:54</v>
      </c>
      <c r="CY33" s="27" t="str">
        <f t="shared" si="77"/>
        <v>13:26:23</v>
      </c>
      <c r="CZ33" s="27" t="str">
        <f t="shared" si="78"/>
        <v>13:35:26</v>
      </c>
      <c r="DB33" s="26">
        <f t="shared" si="79"/>
        <v>1.7240000000000009</v>
      </c>
      <c r="DC33" s="27" t="str">
        <f t="shared" si="80"/>
        <v>13:01:33</v>
      </c>
      <c r="DD33" s="27" t="str">
        <f t="shared" si="81"/>
        <v>13:28:14</v>
      </c>
      <c r="DE33" s="27" t="str">
        <f t="shared" si="82"/>
        <v>13:37:01</v>
      </c>
      <c r="DG33" s="26">
        <f t="shared" si="83"/>
        <v>1.7740000000000009</v>
      </c>
      <c r="DH33" s="27" t="str">
        <f t="shared" si="84"/>
        <v>13:04:02</v>
      </c>
      <c r="DI33" s="27" t="str">
        <f t="shared" si="85"/>
        <v>13:29:58</v>
      </c>
      <c r="DJ33" s="27" t="str">
        <f t="shared" si="86"/>
        <v>13:38:31</v>
      </c>
    </row>
    <row r="34" spans="6:114" x14ac:dyDescent="0.45">
      <c r="F34" s="26">
        <v>0.72499999999999998</v>
      </c>
      <c r="G34" s="27" t="str">
        <f t="shared" si="0"/>
        <v>10:59:39</v>
      </c>
      <c r="H34" s="27" t="str">
        <f t="shared" si="1"/>
        <v>12:03:06</v>
      </c>
      <c r="I34" s="27" t="str">
        <f t="shared" si="2"/>
        <v>12:24:01</v>
      </c>
      <c r="K34" s="26">
        <f t="shared" si="3"/>
        <v>0.77500000000000002</v>
      </c>
      <c r="L34" s="27" t="str">
        <f t="shared" si="4"/>
        <v>11:13:14</v>
      </c>
      <c r="M34" s="27" t="str">
        <f t="shared" si="5"/>
        <v>12:12:35</v>
      </c>
      <c r="N34" s="27" t="str">
        <f t="shared" si="6"/>
        <v>12:32:09</v>
      </c>
      <c r="P34" s="26">
        <f t="shared" si="7"/>
        <v>0.82500000000000007</v>
      </c>
      <c r="Q34" s="27" t="str">
        <f t="shared" si="8"/>
        <v>11:25:09</v>
      </c>
      <c r="R34" s="27" t="str">
        <f t="shared" si="9"/>
        <v>12:20:55</v>
      </c>
      <c r="S34" s="27" t="str">
        <f t="shared" si="10"/>
        <v>12:39:18</v>
      </c>
      <c r="U34" s="26">
        <f t="shared" si="11"/>
        <v>0.87500000000000011</v>
      </c>
      <c r="V34" s="27" t="str">
        <f t="shared" si="12"/>
        <v>11:35:43</v>
      </c>
      <c r="W34" s="27" t="str">
        <f t="shared" si="13"/>
        <v>12:28:17</v>
      </c>
      <c r="X34" s="27" t="str">
        <f t="shared" si="14"/>
        <v>12:45:37</v>
      </c>
      <c r="Z34" s="26">
        <f t="shared" si="15"/>
        <v>0.92500000000000016</v>
      </c>
      <c r="AA34" s="27" t="str">
        <f t="shared" si="16"/>
        <v>11:45:08</v>
      </c>
      <c r="AB34" s="27" t="str">
        <f t="shared" si="17"/>
        <v>12:34:52</v>
      </c>
      <c r="AC34" s="27" t="str">
        <f t="shared" si="18"/>
        <v>12:51:16</v>
      </c>
      <c r="AE34" s="26">
        <f t="shared" si="19"/>
        <v>0.9750000000000002</v>
      </c>
      <c r="AF34" s="27" t="str">
        <f t="shared" si="20"/>
        <v>11:53:35</v>
      </c>
      <c r="AG34" s="27" t="str">
        <f t="shared" si="21"/>
        <v>12:40:46</v>
      </c>
      <c r="AH34" s="27" t="str">
        <f t="shared" si="22"/>
        <v>12:56:19</v>
      </c>
      <c r="AJ34" s="26">
        <f t="shared" si="23"/>
        <v>1.0250000000000001</v>
      </c>
      <c r="AK34" s="27" t="str">
        <f t="shared" si="24"/>
        <v>12:01:13</v>
      </c>
      <c r="AL34" s="27" t="str">
        <f t="shared" si="25"/>
        <v>12:46:06</v>
      </c>
      <c r="AM34" s="27" t="str">
        <f t="shared" si="26"/>
        <v>13:00:54</v>
      </c>
      <c r="AO34" s="26">
        <f t="shared" si="27"/>
        <v>1.0750000000000002</v>
      </c>
      <c r="AP34" s="27" t="str">
        <f t="shared" si="28"/>
        <v>12:08:08</v>
      </c>
      <c r="AQ34" s="27" t="str">
        <f t="shared" si="29"/>
        <v>12:50:56</v>
      </c>
      <c r="AR34" s="27" t="str">
        <f t="shared" si="30"/>
        <v>13:05:02</v>
      </c>
      <c r="AT34" s="26">
        <f t="shared" si="31"/>
        <v>1.1250000000000002</v>
      </c>
      <c r="AU34" s="27" t="str">
        <f t="shared" si="32"/>
        <v>12:14:27</v>
      </c>
      <c r="AV34" s="27" t="str">
        <f t="shared" si="33"/>
        <v>12:55:20</v>
      </c>
      <c r="AW34" s="27" t="str">
        <f t="shared" si="34"/>
        <v>13:08:49</v>
      </c>
      <c r="AY34" s="26">
        <f t="shared" si="35"/>
        <v>1.1750000000000003</v>
      </c>
      <c r="AZ34" s="27" t="str">
        <f t="shared" si="36"/>
        <v>12:20:13</v>
      </c>
      <c r="BA34" s="27" t="str">
        <f t="shared" si="37"/>
        <v>12:59:22</v>
      </c>
      <c r="BB34" s="27" t="str">
        <f t="shared" si="38"/>
        <v>13:12:16</v>
      </c>
      <c r="BD34" s="26">
        <f t="shared" si="39"/>
        <v>1.2250000000000003</v>
      </c>
      <c r="BE34" s="27" t="str">
        <f t="shared" si="40"/>
        <v>12:25:31</v>
      </c>
      <c r="BF34" s="27" t="str">
        <f t="shared" si="41"/>
        <v>13:03:04</v>
      </c>
      <c r="BG34" s="27" t="str">
        <f t="shared" si="42"/>
        <v>13:15:27</v>
      </c>
      <c r="BI34" s="26">
        <f t="shared" si="43"/>
        <v>1.2750000000000004</v>
      </c>
      <c r="BJ34" s="27" t="str">
        <f t="shared" si="44"/>
        <v>12:30:24</v>
      </c>
      <c r="BK34" s="27" t="str">
        <f t="shared" si="45"/>
        <v>13:06:28</v>
      </c>
      <c r="BL34" s="27" t="str">
        <f t="shared" si="46"/>
        <v>13:18:22</v>
      </c>
      <c r="BN34" s="26">
        <f t="shared" si="47"/>
        <v>1.3250000000000004</v>
      </c>
      <c r="BO34" s="27" t="str">
        <f t="shared" si="48"/>
        <v>12:34:54</v>
      </c>
      <c r="BP34" s="27" t="str">
        <f t="shared" si="49"/>
        <v>13:09:37</v>
      </c>
      <c r="BQ34" s="27" t="str">
        <f t="shared" si="50"/>
        <v>13:21:04</v>
      </c>
      <c r="BS34" s="26">
        <f t="shared" si="51"/>
        <v>1.3750000000000004</v>
      </c>
      <c r="BT34" s="27" t="str">
        <f t="shared" si="52"/>
        <v>12:39:05</v>
      </c>
      <c r="BU34" s="27" t="str">
        <f t="shared" si="53"/>
        <v>13:12:33</v>
      </c>
      <c r="BV34" s="27" t="str">
        <f t="shared" si="54"/>
        <v>13:23:35</v>
      </c>
      <c r="BX34" s="26">
        <f t="shared" si="55"/>
        <v>1.4250000000000005</v>
      </c>
      <c r="BY34" s="27" t="str">
        <f t="shared" si="56"/>
        <v>12:42:59</v>
      </c>
      <c r="BZ34" s="27" t="str">
        <f t="shared" si="57"/>
        <v>13:15:16</v>
      </c>
      <c r="CA34" s="27" t="str">
        <f t="shared" si="58"/>
        <v>13:25:54</v>
      </c>
      <c r="CC34" s="26">
        <f t="shared" si="59"/>
        <v>1.4750000000000005</v>
      </c>
      <c r="CD34" s="27" t="str">
        <f t="shared" si="60"/>
        <v>12:46:37</v>
      </c>
      <c r="CE34" s="27" t="str">
        <f t="shared" si="61"/>
        <v>13:17:48</v>
      </c>
      <c r="CF34" s="27" t="str">
        <f t="shared" si="62"/>
        <v>13:28:05</v>
      </c>
      <c r="CH34" s="26">
        <f t="shared" si="63"/>
        <v>1.5250000000000006</v>
      </c>
      <c r="CI34" s="27" t="str">
        <f t="shared" si="64"/>
        <v>12:50:00</v>
      </c>
      <c r="CJ34" s="27" t="str">
        <f t="shared" si="65"/>
        <v>13:20:10</v>
      </c>
      <c r="CK34" s="27" t="str">
        <f t="shared" si="66"/>
        <v>13:30:07</v>
      </c>
      <c r="CM34" s="26">
        <f t="shared" si="67"/>
        <v>1.5750000000000006</v>
      </c>
      <c r="CN34" s="27" t="str">
        <f t="shared" si="68"/>
        <v>12:53:10</v>
      </c>
      <c r="CO34" s="27" t="str">
        <f t="shared" si="69"/>
        <v>13:22:23</v>
      </c>
      <c r="CP34" s="27" t="str">
        <f t="shared" si="70"/>
        <v>13:32:01</v>
      </c>
      <c r="CR34" s="26">
        <f t="shared" si="71"/>
        <v>1.6250000000000007</v>
      </c>
      <c r="CS34" s="27" t="str">
        <f t="shared" si="72"/>
        <v>12:56:09</v>
      </c>
      <c r="CT34" s="27" t="str">
        <f t="shared" si="73"/>
        <v>13:24:28</v>
      </c>
      <c r="CU34" s="27" t="str">
        <f t="shared" si="74"/>
        <v>13:33:48</v>
      </c>
      <c r="CW34" s="26">
        <f t="shared" si="75"/>
        <v>1.6750000000000007</v>
      </c>
      <c r="CX34" s="27" t="str">
        <f t="shared" si="76"/>
        <v>12:58:57</v>
      </c>
      <c r="CY34" s="27" t="str">
        <f t="shared" si="77"/>
        <v>13:26:25</v>
      </c>
      <c r="CZ34" s="27" t="str">
        <f t="shared" si="78"/>
        <v>13:35:28</v>
      </c>
      <c r="DB34" s="26">
        <f t="shared" si="79"/>
        <v>1.7250000000000008</v>
      </c>
      <c r="DC34" s="27" t="str">
        <f t="shared" si="80"/>
        <v>13:01:36</v>
      </c>
      <c r="DD34" s="27" t="str">
        <f t="shared" si="81"/>
        <v>13:28:16</v>
      </c>
      <c r="DE34" s="27" t="str">
        <f t="shared" si="82"/>
        <v>13:37:03</v>
      </c>
      <c r="DG34" s="26">
        <f t="shared" si="83"/>
        <v>1.7750000000000008</v>
      </c>
      <c r="DH34" s="27" t="str">
        <f t="shared" si="84"/>
        <v>13:04:05</v>
      </c>
      <c r="DI34" s="27" t="str">
        <f t="shared" si="85"/>
        <v>13:30:00</v>
      </c>
      <c r="DJ34" s="27" t="str">
        <f t="shared" si="86"/>
        <v>13:38:33</v>
      </c>
    </row>
    <row r="35" spans="6:114" x14ac:dyDescent="0.45">
      <c r="F35" s="26">
        <v>0.72599999999999998</v>
      </c>
      <c r="G35" s="27" t="str">
        <f t="shared" si="0"/>
        <v>10:59:57</v>
      </c>
      <c r="H35" s="27" t="str">
        <f t="shared" si="1"/>
        <v>12:03:18</v>
      </c>
      <c r="I35" s="27" t="str">
        <f t="shared" si="2"/>
        <v>12:24:12</v>
      </c>
      <c r="K35" s="26">
        <f t="shared" si="3"/>
        <v>0.77600000000000002</v>
      </c>
      <c r="L35" s="27" t="str">
        <f t="shared" si="4"/>
        <v>11:13:29</v>
      </c>
      <c r="M35" s="27" t="str">
        <f t="shared" si="5"/>
        <v>12:12:45</v>
      </c>
      <c r="N35" s="27" t="str">
        <f t="shared" si="6"/>
        <v>12:32:18</v>
      </c>
      <c r="P35" s="26">
        <f t="shared" si="7"/>
        <v>0.82600000000000007</v>
      </c>
      <c r="Q35" s="27" t="str">
        <f t="shared" si="8"/>
        <v>11:25:23</v>
      </c>
      <c r="R35" s="27" t="str">
        <f t="shared" si="9"/>
        <v>12:21:04</v>
      </c>
      <c r="S35" s="27" t="str">
        <f t="shared" si="10"/>
        <v>12:39:26</v>
      </c>
      <c r="U35" s="26">
        <f t="shared" si="11"/>
        <v>0.87600000000000011</v>
      </c>
      <c r="V35" s="27" t="str">
        <f t="shared" si="12"/>
        <v>11:35:55</v>
      </c>
      <c r="W35" s="27" t="str">
        <f t="shared" si="13"/>
        <v>12:28:25</v>
      </c>
      <c r="X35" s="27" t="str">
        <f t="shared" si="14"/>
        <v>12:45:44</v>
      </c>
      <c r="Z35" s="26">
        <f t="shared" si="15"/>
        <v>0.92600000000000016</v>
      </c>
      <c r="AA35" s="27" t="str">
        <f t="shared" si="16"/>
        <v>11:45:19</v>
      </c>
      <c r="AB35" s="27" t="str">
        <f t="shared" si="17"/>
        <v>12:34:59</v>
      </c>
      <c r="AC35" s="27" t="str">
        <f t="shared" si="18"/>
        <v>12:51:22</v>
      </c>
      <c r="AE35" s="26">
        <f t="shared" si="19"/>
        <v>0.9760000000000002</v>
      </c>
      <c r="AF35" s="27" t="str">
        <f t="shared" si="20"/>
        <v>11:53:45</v>
      </c>
      <c r="AG35" s="27" t="str">
        <f t="shared" si="21"/>
        <v>12:40:53</v>
      </c>
      <c r="AH35" s="27" t="str">
        <f t="shared" si="22"/>
        <v>12:56:25</v>
      </c>
      <c r="AJ35" s="26">
        <f t="shared" si="23"/>
        <v>1.0260000000000002</v>
      </c>
      <c r="AK35" s="27" t="str">
        <f t="shared" si="24"/>
        <v>12:01:22</v>
      </c>
      <c r="AL35" s="27" t="str">
        <f t="shared" si="25"/>
        <v>12:46:12</v>
      </c>
      <c r="AM35" s="27" t="str">
        <f t="shared" si="26"/>
        <v>13:00:59</v>
      </c>
      <c r="AO35" s="26">
        <f t="shared" si="27"/>
        <v>1.0760000000000003</v>
      </c>
      <c r="AP35" s="27" t="str">
        <f t="shared" si="28"/>
        <v>12:08:16</v>
      </c>
      <c r="AQ35" s="27" t="str">
        <f t="shared" si="29"/>
        <v>12:51:01</v>
      </c>
      <c r="AR35" s="27" t="str">
        <f t="shared" si="30"/>
        <v>13:05:07</v>
      </c>
      <c r="AT35" s="26">
        <f t="shared" si="31"/>
        <v>1.1260000000000003</v>
      </c>
      <c r="AU35" s="27" t="str">
        <f t="shared" si="32"/>
        <v>12:14:34</v>
      </c>
      <c r="AV35" s="27" t="str">
        <f t="shared" si="33"/>
        <v>12:55:25</v>
      </c>
      <c r="AW35" s="27" t="str">
        <f t="shared" si="34"/>
        <v>13:08:53</v>
      </c>
      <c r="AY35" s="26">
        <f t="shared" si="35"/>
        <v>1.1760000000000004</v>
      </c>
      <c r="AZ35" s="27" t="str">
        <f t="shared" si="36"/>
        <v>12:20:19</v>
      </c>
      <c r="BA35" s="27" t="str">
        <f t="shared" si="37"/>
        <v>12:59:26</v>
      </c>
      <c r="BB35" s="27" t="str">
        <f t="shared" si="38"/>
        <v>13:12:20</v>
      </c>
      <c r="BD35" s="26">
        <f t="shared" si="39"/>
        <v>1.2260000000000004</v>
      </c>
      <c r="BE35" s="27" t="str">
        <f t="shared" si="40"/>
        <v>12:25:37</v>
      </c>
      <c r="BF35" s="27" t="str">
        <f t="shared" si="41"/>
        <v>13:03:08</v>
      </c>
      <c r="BG35" s="27" t="str">
        <f t="shared" si="42"/>
        <v>13:15:30</v>
      </c>
      <c r="BI35" s="26">
        <f t="shared" si="43"/>
        <v>1.2760000000000005</v>
      </c>
      <c r="BJ35" s="27" t="str">
        <f t="shared" si="44"/>
        <v>12:30:29</v>
      </c>
      <c r="BK35" s="27" t="str">
        <f t="shared" si="45"/>
        <v>13:06:32</v>
      </c>
      <c r="BL35" s="27" t="str">
        <f t="shared" si="46"/>
        <v>13:18:25</v>
      </c>
      <c r="BN35" s="26">
        <f t="shared" si="47"/>
        <v>1.3260000000000005</v>
      </c>
      <c r="BO35" s="27" t="str">
        <f t="shared" si="48"/>
        <v>12:35:00</v>
      </c>
      <c r="BP35" s="27" t="str">
        <f t="shared" si="49"/>
        <v>13:09:41</v>
      </c>
      <c r="BQ35" s="27" t="str">
        <f t="shared" si="50"/>
        <v>13:21:07</v>
      </c>
      <c r="BS35" s="26">
        <f t="shared" si="51"/>
        <v>1.3760000000000006</v>
      </c>
      <c r="BT35" s="27" t="str">
        <f t="shared" si="52"/>
        <v>12:39:10</v>
      </c>
      <c r="BU35" s="27" t="str">
        <f t="shared" si="53"/>
        <v>13:12:36</v>
      </c>
      <c r="BV35" s="27" t="str">
        <f t="shared" si="54"/>
        <v>13:23:37</v>
      </c>
      <c r="BX35" s="26">
        <f t="shared" si="55"/>
        <v>1.4260000000000006</v>
      </c>
      <c r="BY35" s="27" t="str">
        <f t="shared" si="56"/>
        <v>12:43:03</v>
      </c>
      <c r="BZ35" s="27" t="str">
        <f t="shared" si="57"/>
        <v>13:15:19</v>
      </c>
      <c r="CA35" s="27" t="str">
        <f t="shared" si="58"/>
        <v>13:25:57</v>
      </c>
      <c r="CC35" s="26">
        <f t="shared" si="59"/>
        <v>1.4760000000000006</v>
      </c>
      <c r="CD35" s="27" t="str">
        <f t="shared" si="60"/>
        <v>12:46:41</v>
      </c>
      <c r="CE35" s="27" t="str">
        <f t="shared" si="61"/>
        <v>13:17:51</v>
      </c>
      <c r="CF35" s="27" t="str">
        <f t="shared" si="62"/>
        <v>13:28:07</v>
      </c>
      <c r="CH35" s="26">
        <f t="shared" si="63"/>
        <v>1.5260000000000007</v>
      </c>
      <c r="CI35" s="27" t="str">
        <f t="shared" si="64"/>
        <v>12:50:04</v>
      </c>
      <c r="CJ35" s="27" t="str">
        <f t="shared" si="65"/>
        <v>13:20:13</v>
      </c>
      <c r="CK35" s="27" t="str">
        <f t="shared" si="66"/>
        <v>13:30:09</v>
      </c>
      <c r="CM35" s="26">
        <f t="shared" si="67"/>
        <v>1.5760000000000007</v>
      </c>
      <c r="CN35" s="27" t="str">
        <f t="shared" si="68"/>
        <v>12:53:14</v>
      </c>
      <c r="CO35" s="27" t="str">
        <f t="shared" si="69"/>
        <v>13:22:25</v>
      </c>
      <c r="CP35" s="27" t="str">
        <f t="shared" si="70"/>
        <v>13:32:03</v>
      </c>
      <c r="CR35" s="26">
        <f t="shared" si="71"/>
        <v>1.6260000000000008</v>
      </c>
      <c r="CS35" s="27" t="str">
        <f t="shared" si="72"/>
        <v>12:56:13</v>
      </c>
      <c r="CT35" s="27" t="str">
        <f t="shared" si="73"/>
        <v>13:24:30</v>
      </c>
      <c r="CU35" s="27" t="str">
        <f t="shared" si="74"/>
        <v>13:33:50</v>
      </c>
      <c r="CW35" s="26">
        <f t="shared" si="75"/>
        <v>1.6760000000000008</v>
      </c>
      <c r="CX35" s="27" t="str">
        <f t="shared" si="76"/>
        <v>12:59:01</v>
      </c>
      <c r="CY35" s="27" t="str">
        <f t="shared" si="77"/>
        <v>13:26:27</v>
      </c>
      <c r="CZ35" s="27" t="str">
        <f t="shared" si="78"/>
        <v>13:35:30</v>
      </c>
      <c r="DB35" s="26">
        <f t="shared" si="79"/>
        <v>1.7260000000000009</v>
      </c>
      <c r="DC35" s="27" t="str">
        <f t="shared" si="80"/>
        <v>13:01:39</v>
      </c>
      <c r="DD35" s="27" t="str">
        <f t="shared" si="81"/>
        <v>13:28:18</v>
      </c>
      <c r="DE35" s="27" t="str">
        <f t="shared" si="82"/>
        <v>13:37:05</v>
      </c>
      <c r="DG35" s="26">
        <f t="shared" si="83"/>
        <v>1.7760000000000009</v>
      </c>
      <c r="DH35" s="27" t="str">
        <f t="shared" si="84"/>
        <v>13:04:08</v>
      </c>
      <c r="DI35" s="27" t="str">
        <f t="shared" si="85"/>
        <v>13:30:02</v>
      </c>
      <c r="DJ35" s="27" t="str">
        <f t="shared" si="86"/>
        <v>13:38:34</v>
      </c>
    </row>
    <row r="36" spans="6:114" x14ac:dyDescent="0.45">
      <c r="F36" s="26">
        <v>0.72699999999999998</v>
      </c>
      <c r="G36" s="27" t="str">
        <f t="shared" si="0"/>
        <v>11:00:14</v>
      </c>
      <c r="H36" s="27" t="str">
        <f t="shared" si="1"/>
        <v>12:03:30</v>
      </c>
      <c r="I36" s="27" t="str">
        <f t="shared" si="2"/>
        <v>12:24:22</v>
      </c>
      <c r="K36" s="26">
        <f t="shared" si="3"/>
        <v>0.77700000000000002</v>
      </c>
      <c r="L36" s="27" t="str">
        <f t="shared" si="4"/>
        <v>11:13:44</v>
      </c>
      <c r="M36" s="27" t="str">
        <f t="shared" si="5"/>
        <v>12:12:56</v>
      </c>
      <c r="N36" s="27" t="str">
        <f t="shared" si="6"/>
        <v>12:32:27</v>
      </c>
      <c r="P36" s="26">
        <f t="shared" si="7"/>
        <v>0.82700000000000007</v>
      </c>
      <c r="Q36" s="27" t="str">
        <f t="shared" si="8"/>
        <v>11:25:36</v>
      </c>
      <c r="R36" s="27" t="str">
        <f t="shared" si="9"/>
        <v>12:21:13</v>
      </c>
      <c r="S36" s="27" t="str">
        <f t="shared" si="10"/>
        <v>12:39:34</v>
      </c>
      <c r="U36" s="26">
        <f t="shared" si="11"/>
        <v>0.87700000000000011</v>
      </c>
      <c r="V36" s="27" t="str">
        <f t="shared" si="12"/>
        <v>11:36:07</v>
      </c>
      <c r="W36" s="27" t="str">
        <f t="shared" si="13"/>
        <v>12:28:34</v>
      </c>
      <c r="X36" s="27" t="str">
        <f t="shared" si="14"/>
        <v>12:45:51</v>
      </c>
      <c r="Z36" s="26">
        <f t="shared" si="15"/>
        <v>0.92700000000000016</v>
      </c>
      <c r="AA36" s="27" t="str">
        <f t="shared" si="16"/>
        <v>11:45:29</v>
      </c>
      <c r="AB36" s="27" t="str">
        <f t="shared" si="17"/>
        <v>12:35:07</v>
      </c>
      <c r="AC36" s="27" t="str">
        <f t="shared" si="18"/>
        <v>12:51:28</v>
      </c>
      <c r="AE36" s="26">
        <f t="shared" si="19"/>
        <v>0.9770000000000002</v>
      </c>
      <c r="AF36" s="27" t="str">
        <f t="shared" si="20"/>
        <v>11:53:55</v>
      </c>
      <c r="AG36" s="27" t="str">
        <f t="shared" si="21"/>
        <v>12:41:00</v>
      </c>
      <c r="AH36" s="27" t="str">
        <f t="shared" si="22"/>
        <v>12:56:31</v>
      </c>
      <c r="AJ36" s="26">
        <f t="shared" si="23"/>
        <v>1.0270000000000001</v>
      </c>
      <c r="AK36" s="27" t="str">
        <f t="shared" si="24"/>
        <v>12:01:31</v>
      </c>
      <c r="AL36" s="27" t="str">
        <f t="shared" si="25"/>
        <v>12:46:18</v>
      </c>
      <c r="AM36" s="27" t="str">
        <f t="shared" si="26"/>
        <v>13:01:04</v>
      </c>
      <c r="AO36" s="26">
        <f t="shared" si="27"/>
        <v>1.0770000000000002</v>
      </c>
      <c r="AP36" s="27" t="str">
        <f t="shared" si="28"/>
        <v>12:08:24</v>
      </c>
      <c r="AQ36" s="27" t="str">
        <f t="shared" si="29"/>
        <v>12:51:07</v>
      </c>
      <c r="AR36" s="27" t="str">
        <f t="shared" si="30"/>
        <v>13:05:12</v>
      </c>
      <c r="AT36" s="26">
        <f t="shared" si="31"/>
        <v>1.1270000000000002</v>
      </c>
      <c r="AU36" s="27" t="str">
        <f t="shared" si="32"/>
        <v>12:14:41</v>
      </c>
      <c r="AV36" s="27" t="str">
        <f t="shared" si="33"/>
        <v>12:55:30</v>
      </c>
      <c r="AW36" s="27" t="str">
        <f t="shared" si="34"/>
        <v>13:08:58</v>
      </c>
      <c r="AY36" s="26">
        <f t="shared" si="35"/>
        <v>1.1770000000000003</v>
      </c>
      <c r="AZ36" s="27" t="str">
        <f t="shared" si="36"/>
        <v>12:20:26</v>
      </c>
      <c r="BA36" s="27" t="str">
        <f t="shared" si="37"/>
        <v>12:59:31</v>
      </c>
      <c r="BB36" s="27" t="str">
        <f t="shared" si="38"/>
        <v>13:12:24</v>
      </c>
      <c r="BD36" s="26">
        <f t="shared" si="39"/>
        <v>1.2270000000000003</v>
      </c>
      <c r="BE36" s="27" t="str">
        <f t="shared" si="40"/>
        <v>12:25:43</v>
      </c>
      <c r="BF36" s="27" t="str">
        <f t="shared" si="41"/>
        <v>13:03:12</v>
      </c>
      <c r="BG36" s="27" t="str">
        <f t="shared" si="42"/>
        <v>13:15:34</v>
      </c>
      <c r="BI36" s="26">
        <f t="shared" si="43"/>
        <v>1.2770000000000004</v>
      </c>
      <c r="BJ36" s="27" t="str">
        <f t="shared" si="44"/>
        <v>12:30:35</v>
      </c>
      <c r="BK36" s="27" t="str">
        <f t="shared" si="45"/>
        <v>13:06:36</v>
      </c>
      <c r="BL36" s="27" t="str">
        <f t="shared" si="46"/>
        <v>13:18:29</v>
      </c>
      <c r="BN36" s="26">
        <f t="shared" si="47"/>
        <v>1.3270000000000004</v>
      </c>
      <c r="BO36" s="27" t="str">
        <f t="shared" si="48"/>
        <v>12:35:05</v>
      </c>
      <c r="BP36" s="27" t="str">
        <f t="shared" si="49"/>
        <v>13:09:45</v>
      </c>
      <c r="BQ36" s="27" t="str">
        <f t="shared" si="50"/>
        <v>13:21:10</v>
      </c>
      <c r="BS36" s="26">
        <f t="shared" si="51"/>
        <v>1.3770000000000004</v>
      </c>
      <c r="BT36" s="27" t="str">
        <f t="shared" si="52"/>
        <v>12:39:15</v>
      </c>
      <c r="BU36" s="27" t="str">
        <f t="shared" si="53"/>
        <v>13:12:39</v>
      </c>
      <c r="BV36" s="27" t="str">
        <f t="shared" si="54"/>
        <v>13:23:40</v>
      </c>
      <c r="BX36" s="26">
        <f t="shared" si="55"/>
        <v>1.4270000000000005</v>
      </c>
      <c r="BY36" s="27" t="str">
        <f t="shared" si="56"/>
        <v>12:43:08</v>
      </c>
      <c r="BZ36" s="27" t="str">
        <f t="shared" si="57"/>
        <v>13:15:22</v>
      </c>
      <c r="CA36" s="27" t="str">
        <f t="shared" si="58"/>
        <v>13:26:00</v>
      </c>
      <c r="CC36" s="26">
        <f t="shared" si="59"/>
        <v>1.4770000000000005</v>
      </c>
      <c r="CD36" s="27" t="str">
        <f t="shared" si="60"/>
        <v>12:46:45</v>
      </c>
      <c r="CE36" s="27" t="str">
        <f t="shared" si="61"/>
        <v>13:17:54</v>
      </c>
      <c r="CF36" s="27" t="str">
        <f t="shared" si="62"/>
        <v>13:28:10</v>
      </c>
      <c r="CH36" s="26">
        <f t="shared" si="63"/>
        <v>1.5270000000000006</v>
      </c>
      <c r="CI36" s="27" t="str">
        <f t="shared" si="64"/>
        <v>12:50:08</v>
      </c>
      <c r="CJ36" s="27" t="str">
        <f t="shared" si="65"/>
        <v>13:20:15</v>
      </c>
      <c r="CK36" s="27" t="str">
        <f t="shared" si="66"/>
        <v>13:30:11</v>
      </c>
      <c r="CM36" s="26">
        <f t="shared" si="67"/>
        <v>1.5770000000000006</v>
      </c>
      <c r="CN36" s="27" t="str">
        <f t="shared" si="68"/>
        <v>12:53:18</v>
      </c>
      <c r="CO36" s="27" t="str">
        <f t="shared" si="69"/>
        <v>13:22:28</v>
      </c>
      <c r="CP36" s="27" t="str">
        <f t="shared" si="70"/>
        <v>13:32:05</v>
      </c>
      <c r="CR36" s="26">
        <f t="shared" si="71"/>
        <v>1.6270000000000007</v>
      </c>
      <c r="CS36" s="27" t="str">
        <f t="shared" si="72"/>
        <v>12:56:16</v>
      </c>
      <c r="CT36" s="27" t="str">
        <f t="shared" si="73"/>
        <v>13:24:33</v>
      </c>
      <c r="CU36" s="27" t="str">
        <f t="shared" si="74"/>
        <v>13:33:52</v>
      </c>
      <c r="CW36" s="26">
        <f t="shared" si="75"/>
        <v>1.6770000000000007</v>
      </c>
      <c r="CX36" s="27" t="str">
        <f t="shared" si="76"/>
        <v>12:59:04</v>
      </c>
      <c r="CY36" s="27" t="str">
        <f t="shared" si="77"/>
        <v>13:26:30</v>
      </c>
      <c r="CZ36" s="27" t="str">
        <f t="shared" si="78"/>
        <v>13:35:32</v>
      </c>
      <c r="DB36" s="26">
        <f t="shared" si="79"/>
        <v>1.7270000000000008</v>
      </c>
      <c r="DC36" s="27" t="str">
        <f t="shared" si="80"/>
        <v>13:01:42</v>
      </c>
      <c r="DD36" s="27" t="str">
        <f t="shared" si="81"/>
        <v>13:28:20</v>
      </c>
      <c r="DE36" s="27" t="str">
        <f t="shared" si="82"/>
        <v>13:37:07</v>
      </c>
      <c r="DG36" s="26">
        <f t="shared" si="83"/>
        <v>1.7770000000000008</v>
      </c>
      <c r="DH36" s="27" t="str">
        <f t="shared" si="84"/>
        <v>13:04:11</v>
      </c>
      <c r="DI36" s="27" t="str">
        <f t="shared" si="85"/>
        <v>13:30:04</v>
      </c>
      <c r="DJ36" s="27" t="str">
        <f t="shared" si="86"/>
        <v>13:38:36</v>
      </c>
    </row>
    <row r="37" spans="6:114" x14ac:dyDescent="0.45">
      <c r="F37" s="26">
        <v>0.72799999999999998</v>
      </c>
      <c r="G37" s="27" t="str">
        <f t="shared" si="0"/>
        <v>11:00:31</v>
      </c>
      <c r="H37" s="27" t="str">
        <f t="shared" si="1"/>
        <v>12:03:43</v>
      </c>
      <c r="I37" s="27" t="str">
        <f t="shared" si="2"/>
        <v>12:24:33</v>
      </c>
      <c r="K37" s="26">
        <f t="shared" si="3"/>
        <v>0.77800000000000002</v>
      </c>
      <c r="L37" s="27" t="str">
        <f t="shared" si="4"/>
        <v>11:13:59</v>
      </c>
      <c r="M37" s="27" t="str">
        <f t="shared" si="5"/>
        <v>12:13:07</v>
      </c>
      <c r="N37" s="27" t="str">
        <f t="shared" si="6"/>
        <v>12:32:36</v>
      </c>
      <c r="P37" s="26">
        <f t="shared" si="7"/>
        <v>0.82800000000000007</v>
      </c>
      <c r="Q37" s="27" t="str">
        <f t="shared" si="8"/>
        <v>11:25:49</v>
      </c>
      <c r="R37" s="27" t="str">
        <f t="shared" si="9"/>
        <v>12:21:23</v>
      </c>
      <c r="S37" s="27" t="str">
        <f t="shared" si="10"/>
        <v>12:39:42</v>
      </c>
      <c r="U37" s="26">
        <f t="shared" si="11"/>
        <v>0.87800000000000011</v>
      </c>
      <c r="V37" s="27" t="str">
        <f t="shared" si="12"/>
        <v>11:36:19</v>
      </c>
      <c r="W37" s="27" t="str">
        <f t="shared" si="13"/>
        <v>12:28:42</v>
      </c>
      <c r="X37" s="27" t="str">
        <f t="shared" si="14"/>
        <v>12:45:59</v>
      </c>
      <c r="Z37" s="26">
        <f t="shared" si="15"/>
        <v>0.92800000000000016</v>
      </c>
      <c r="AA37" s="27" t="str">
        <f t="shared" si="16"/>
        <v>11:45:40</v>
      </c>
      <c r="AB37" s="27" t="str">
        <f t="shared" si="17"/>
        <v>12:35:14</v>
      </c>
      <c r="AC37" s="27" t="str">
        <f t="shared" si="18"/>
        <v>12:51:35</v>
      </c>
      <c r="AE37" s="26">
        <f t="shared" si="19"/>
        <v>0.9780000000000002</v>
      </c>
      <c r="AF37" s="27" t="str">
        <f t="shared" si="20"/>
        <v>11:54:04</v>
      </c>
      <c r="AG37" s="27" t="str">
        <f t="shared" si="21"/>
        <v>12:41:06</v>
      </c>
      <c r="AH37" s="27" t="str">
        <f t="shared" si="22"/>
        <v>12:56:37</v>
      </c>
      <c r="AJ37" s="26">
        <f t="shared" si="23"/>
        <v>1.0280000000000002</v>
      </c>
      <c r="AK37" s="27" t="str">
        <f t="shared" si="24"/>
        <v>12:01:39</v>
      </c>
      <c r="AL37" s="27" t="str">
        <f t="shared" si="25"/>
        <v>12:46:24</v>
      </c>
      <c r="AM37" s="27" t="str">
        <f t="shared" si="26"/>
        <v>13:01:09</v>
      </c>
      <c r="AO37" s="26">
        <f t="shared" si="27"/>
        <v>1.0780000000000003</v>
      </c>
      <c r="AP37" s="27" t="str">
        <f t="shared" si="28"/>
        <v>12:08:32</v>
      </c>
      <c r="AQ37" s="27" t="str">
        <f t="shared" si="29"/>
        <v>12:51:12</v>
      </c>
      <c r="AR37" s="27" t="str">
        <f t="shared" si="30"/>
        <v>13:05:17</v>
      </c>
      <c r="AT37" s="26">
        <f t="shared" si="31"/>
        <v>1.1280000000000003</v>
      </c>
      <c r="AU37" s="27" t="str">
        <f t="shared" si="32"/>
        <v>12:14:48</v>
      </c>
      <c r="AV37" s="27" t="str">
        <f t="shared" si="33"/>
        <v>12:55:35</v>
      </c>
      <c r="AW37" s="27" t="str">
        <f t="shared" si="34"/>
        <v>13:09:02</v>
      </c>
      <c r="AY37" s="26">
        <f t="shared" si="35"/>
        <v>1.1780000000000004</v>
      </c>
      <c r="AZ37" s="27" t="str">
        <f t="shared" si="36"/>
        <v>12:20:33</v>
      </c>
      <c r="BA37" s="27" t="str">
        <f t="shared" si="37"/>
        <v>12:59:36</v>
      </c>
      <c r="BB37" s="27" t="str">
        <f t="shared" si="38"/>
        <v>13:12:28</v>
      </c>
      <c r="BD37" s="26">
        <f t="shared" si="39"/>
        <v>1.2280000000000004</v>
      </c>
      <c r="BE37" s="27" t="str">
        <f t="shared" si="40"/>
        <v>12:25:49</v>
      </c>
      <c r="BF37" s="27" t="str">
        <f t="shared" si="41"/>
        <v>13:03:16</v>
      </c>
      <c r="BG37" s="27" t="str">
        <f t="shared" si="42"/>
        <v>13:15:37</v>
      </c>
      <c r="BI37" s="26">
        <f t="shared" si="43"/>
        <v>1.2780000000000005</v>
      </c>
      <c r="BJ37" s="27" t="str">
        <f t="shared" si="44"/>
        <v>12:30:40</v>
      </c>
      <c r="BK37" s="27" t="str">
        <f t="shared" si="45"/>
        <v>13:06:40</v>
      </c>
      <c r="BL37" s="27" t="str">
        <f t="shared" si="46"/>
        <v>13:18:32</v>
      </c>
      <c r="BN37" s="26">
        <f t="shared" si="47"/>
        <v>1.3280000000000005</v>
      </c>
      <c r="BO37" s="27" t="str">
        <f t="shared" si="48"/>
        <v>12:35:10</v>
      </c>
      <c r="BP37" s="27" t="str">
        <f t="shared" si="49"/>
        <v>13:09:48</v>
      </c>
      <c r="BQ37" s="27" t="str">
        <f t="shared" si="50"/>
        <v>13:21:13</v>
      </c>
      <c r="BS37" s="26">
        <f t="shared" si="51"/>
        <v>1.3780000000000006</v>
      </c>
      <c r="BT37" s="27" t="str">
        <f t="shared" si="52"/>
        <v>12:39:20</v>
      </c>
      <c r="BU37" s="27" t="str">
        <f t="shared" si="53"/>
        <v>13:12:43</v>
      </c>
      <c r="BV37" s="27" t="str">
        <f t="shared" si="54"/>
        <v>13:23:43</v>
      </c>
      <c r="BX37" s="26">
        <f t="shared" si="55"/>
        <v>1.4280000000000006</v>
      </c>
      <c r="BY37" s="27" t="str">
        <f t="shared" si="56"/>
        <v>12:43:12</v>
      </c>
      <c r="BZ37" s="27" t="str">
        <f t="shared" si="57"/>
        <v>13:15:25</v>
      </c>
      <c r="CA37" s="27" t="str">
        <f t="shared" si="58"/>
        <v>13:26:02</v>
      </c>
      <c r="CC37" s="26">
        <f t="shared" si="59"/>
        <v>1.4780000000000006</v>
      </c>
      <c r="CD37" s="27" t="str">
        <f t="shared" si="60"/>
        <v>12:46:49</v>
      </c>
      <c r="CE37" s="27" t="str">
        <f t="shared" si="61"/>
        <v>13:17:57</v>
      </c>
      <c r="CF37" s="27" t="str">
        <f t="shared" si="62"/>
        <v>13:28:12</v>
      </c>
      <c r="CH37" s="26">
        <f t="shared" si="63"/>
        <v>1.5280000000000007</v>
      </c>
      <c r="CI37" s="27" t="str">
        <f t="shared" si="64"/>
        <v>12:50:12</v>
      </c>
      <c r="CJ37" s="27" t="str">
        <f t="shared" si="65"/>
        <v>13:20:18</v>
      </c>
      <c r="CK37" s="27" t="str">
        <f t="shared" si="66"/>
        <v>13:30:14</v>
      </c>
      <c r="CM37" s="26">
        <f t="shared" si="67"/>
        <v>1.5780000000000007</v>
      </c>
      <c r="CN37" s="27" t="str">
        <f t="shared" si="68"/>
        <v>12:53:22</v>
      </c>
      <c r="CO37" s="27" t="str">
        <f t="shared" si="69"/>
        <v>13:22:31</v>
      </c>
      <c r="CP37" s="27" t="str">
        <f t="shared" si="70"/>
        <v>13:32:07</v>
      </c>
      <c r="CR37" s="26">
        <f t="shared" si="71"/>
        <v>1.6280000000000008</v>
      </c>
      <c r="CS37" s="27" t="str">
        <f t="shared" si="72"/>
        <v>12:56:20</v>
      </c>
      <c r="CT37" s="27" t="str">
        <f t="shared" si="73"/>
        <v>13:24:35</v>
      </c>
      <c r="CU37" s="27" t="str">
        <f t="shared" si="74"/>
        <v>13:33:54</v>
      </c>
      <c r="CW37" s="26">
        <f t="shared" si="75"/>
        <v>1.6780000000000008</v>
      </c>
      <c r="CX37" s="27" t="str">
        <f t="shared" si="76"/>
        <v>12:59:07</v>
      </c>
      <c r="CY37" s="27" t="str">
        <f t="shared" si="77"/>
        <v>13:26:32</v>
      </c>
      <c r="CZ37" s="27" t="str">
        <f t="shared" si="78"/>
        <v>13:35:34</v>
      </c>
      <c r="DB37" s="26">
        <f t="shared" si="79"/>
        <v>1.7280000000000009</v>
      </c>
      <c r="DC37" s="27" t="str">
        <f t="shared" si="80"/>
        <v>13:01:45</v>
      </c>
      <c r="DD37" s="27" t="str">
        <f t="shared" si="81"/>
        <v>13:28:22</v>
      </c>
      <c r="DE37" s="27" t="str">
        <f t="shared" si="82"/>
        <v>13:37:09</v>
      </c>
      <c r="DG37" s="26">
        <f t="shared" si="83"/>
        <v>1.7780000000000009</v>
      </c>
      <c r="DH37" s="27" t="str">
        <f t="shared" si="84"/>
        <v>13:04:14</v>
      </c>
      <c r="DI37" s="27" t="str">
        <f t="shared" si="85"/>
        <v>13:30:06</v>
      </c>
      <c r="DJ37" s="27" t="str">
        <f t="shared" si="86"/>
        <v>13:38:38</v>
      </c>
    </row>
    <row r="38" spans="6:114" x14ac:dyDescent="0.45">
      <c r="F38" s="26">
        <v>0.72899999999999998</v>
      </c>
      <c r="G38" s="27" t="str">
        <f t="shared" si="0"/>
        <v>11:00:49</v>
      </c>
      <c r="H38" s="27" t="str">
        <f t="shared" si="1"/>
        <v>12:03:55</v>
      </c>
      <c r="I38" s="27" t="str">
        <f t="shared" si="2"/>
        <v>12:24:43</v>
      </c>
      <c r="K38" s="26">
        <f t="shared" si="3"/>
        <v>0.77900000000000003</v>
      </c>
      <c r="L38" s="27" t="str">
        <f t="shared" si="4"/>
        <v>11:14:14</v>
      </c>
      <c r="M38" s="27" t="str">
        <f t="shared" si="5"/>
        <v>12:13:17</v>
      </c>
      <c r="N38" s="27" t="str">
        <f t="shared" si="6"/>
        <v>12:32:45</v>
      </c>
      <c r="P38" s="26">
        <f t="shared" si="7"/>
        <v>0.82900000000000007</v>
      </c>
      <c r="Q38" s="27" t="str">
        <f t="shared" si="8"/>
        <v>11:26:03</v>
      </c>
      <c r="R38" s="27" t="str">
        <f t="shared" si="9"/>
        <v>12:21:32</v>
      </c>
      <c r="S38" s="27" t="str">
        <f t="shared" si="10"/>
        <v>12:39:50</v>
      </c>
      <c r="U38" s="26">
        <f t="shared" si="11"/>
        <v>0.87900000000000011</v>
      </c>
      <c r="V38" s="27" t="str">
        <f t="shared" si="12"/>
        <v>11:36:30</v>
      </c>
      <c r="W38" s="27" t="str">
        <f t="shared" si="13"/>
        <v>12:28:50</v>
      </c>
      <c r="X38" s="27" t="str">
        <f t="shared" si="14"/>
        <v>12:46:06</v>
      </c>
      <c r="Z38" s="26">
        <f t="shared" si="15"/>
        <v>0.92900000000000016</v>
      </c>
      <c r="AA38" s="27" t="str">
        <f t="shared" si="16"/>
        <v>11:45:51</v>
      </c>
      <c r="AB38" s="27" t="str">
        <f t="shared" si="17"/>
        <v>12:35:22</v>
      </c>
      <c r="AC38" s="27" t="str">
        <f t="shared" si="18"/>
        <v>12:51:41</v>
      </c>
      <c r="AE38" s="26">
        <f t="shared" si="19"/>
        <v>0.9790000000000002</v>
      </c>
      <c r="AF38" s="27" t="str">
        <f t="shared" si="20"/>
        <v>11:54:14</v>
      </c>
      <c r="AG38" s="27" t="str">
        <f t="shared" si="21"/>
        <v>12:41:13</v>
      </c>
      <c r="AH38" s="27" t="str">
        <f t="shared" si="22"/>
        <v>12:56:42</v>
      </c>
      <c r="AJ38" s="26">
        <f t="shared" si="23"/>
        <v>1.0290000000000001</v>
      </c>
      <c r="AK38" s="27" t="str">
        <f t="shared" si="24"/>
        <v>12:01:48</v>
      </c>
      <c r="AL38" s="27" t="str">
        <f t="shared" si="25"/>
        <v>12:46:30</v>
      </c>
      <c r="AM38" s="27" t="str">
        <f t="shared" si="26"/>
        <v>13:01:14</v>
      </c>
      <c r="AO38" s="26">
        <f t="shared" si="27"/>
        <v>1.0790000000000002</v>
      </c>
      <c r="AP38" s="27" t="str">
        <f t="shared" si="28"/>
        <v>12:08:40</v>
      </c>
      <c r="AQ38" s="27" t="str">
        <f t="shared" si="29"/>
        <v>12:51:18</v>
      </c>
      <c r="AR38" s="27" t="str">
        <f t="shared" si="30"/>
        <v>13:05:21</v>
      </c>
      <c r="AT38" s="26">
        <f t="shared" si="31"/>
        <v>1.1290000000000002</v>
      </c>
      <c r="AU38" s="27" t="str">
        <f t="shared" si="32"/>
        <v>12:14:55</v>
      </c>
      <c r="AV38" s="27" t="str">
        <f t="shared" si="33"/>
        <v>12:55:40</v>
      </c>
      <c r="AW38" s="27" t="str">
        <f t="shared" si="34"/>
        <v>13:09:06</v>
      </c>
      <c r="AY38" s="26">
        <f t="shared" si="35"/>
        <v>1.1790000000000003</v>
      </c>
      <c r="AZ38" s="27" t="str">
        <f t="shared" si="36"/>
        <v>12:20:39</v>
      </c>
      <c r="BA38" s="27" t="str">
        <f t="shared" si="37"/>
        <v>12:59:40</v>
      </c>
      <c r="BB38" s="27" t="str">
        <f t="shared" si="38"/>
        <v>13:12:32</v>
      </c>
      <c r="BD38" s="26">
        <f t="shared" si="39"/>
        <v>1.2290000000000003</v>
      </c>
      <c r="BE38" s="27" t="str">
        <f t="shared" si="40"/>
        <v>12:25:55</v>
      </c>
      <c r="BF38" s="27" t="str">
        <f t="shared" si="41"/>
        <v>13:03:21</v>
      </c>
      <c r="BG38" s="27" t="str">
        <f t="shared" si="42"/>
        <v>13:15:41</v>
      </c>
      <c r="BI38" s="26">
        <f t="shared" si="43"/>
        <v>1.2790000000000004</v>
      </c>
      <c r="BJ38" s="27" t="str">
        <f t="shared" si="44"/>
        <v>12:30:46</v>
      </c>
      <c r="BK38" s="27" t="str">
        <f t="shared" si="45"/>
        <v>13:06:44</v>
      </c>
      <c r="BL38" s="27" t="str">
        <f t="shared" si="46"/>
        <v>13:18:35</v>
      </c>
      <c r="BN38" s="26">
        <f t="shared" si="47"/>
        <v>1.3290000000000004</v>
      </c>
      <c r="BO38" s="27" t="str">
        <f t="shared" si="48"/>
        <v>12:35:15</v>
      </c>
      <c r="BP38" s="27" t="str">
        <f t="shared" si="49"/>
        <v>13:09:52</v>
      </c>
      <c r="BQ38" s="27" t="str">
        <f t="shared" si="50"/>
        <v>13:21:17</v>
      </c>
      <c r="BS38" s="26">
        <f t="shared" si="51"/>
        <v>1.3790000000000004</v>
      </c>
      <c r="BT38" s="27" t="str">
        <f t="shared" si="52"/>
        <v>12:39:25</v>
      </c>
      <c r="BU38" s="27" t="str">
        <f t="shared" si="53"/>
        <v>13:12:46</v>
      </c>
      <c r="BV38" s="27" t="str">
        <f t="shared" si="54"/>
        <v>13:23:46</v>
      </c>
      <c r="BX38" s="26">
        <f t="shared" si="55"/>
        <v>1.4290000000000005</v>
      </c>
      <c r="BY38" s="27" t="str">
        <f t="shared" si="56"/>
        <v>12:43:17</v>
      </c>
      <c r="BZ38" s="27" t="str">
        <f t="shared" si="57"/>
        <v>13:15:28</v>
      </c>
      <c r="CA38" s="27" t="str">
        <f t="shared" si="58"/>
        <v>13:26:05</v>
      </c>
      <c r="CC38" s="26">
        <f t="shared" si="59"/>
        <v>1.4790000000000005</v>
      </c>
      <c r="CD38" s="27" t="str">
        <f t="shared" si="60"/>
        <v>12:46:53</v>
      </c>
      <c r="CE38" s="27" t="str">
        <f t="shared" si="61"/>
        <v>13:18:00</v>
      </c>
      <c r="CF38" s="27" t="str">
        <f t="shared" si="62"/>
        <v>13:28:15</v>
      </c>
      <c r="CH38" s="26">
        <f t="shared" si="63"/>
        <v>1.5290000000000006</v>
      </c>
      <c r="CI38" s="27" t="str">
        <f t="shared" si="64"/>
        <v>12:50:16</v>
      </c>
      <c r="CJ38" s="27" t="str">
        <f t="shared" si="65"/>
        <v>13:20:21</v>
      </c>
      <c r="CK38" s="27" t="str">
        <f t="shared" si="66"/>
        <v>13:30:16</v>
      </c>
      <c r="CM38" s="26">
        <f t="shared" si="67"/>
        <v>1.5790000000000006</v>
      </c>
      <c r="CN38" s="27" t="str">
        <f t="shared" si="68"/>
        <v>12:53:25</v>
      </c>
      <c r="CO38" s="27" t="str">
        <f t="shared" si="69"/>
        <v>13:22:33</v>
      </c>
      <c r="CP38" s="27" t="str">
        <f t="shared" si="70"/>
        <v>13:32:09</v>
      </c>
      <c r="CR38" s="26">
        <f t="shared" si="71"/>
        <v>1.6290000000000007</v>
      </c>
      <c r="CS38" s="27" t="str">
        <f t="shared" si="72"/>
        <v>12:56:23</v>
      </c>
      <c r="CT38" s="27" t="str">
        <f t="shared" si="73"/>
        <v>13:24:37</v>
      </c>
      <c r="CU38" s="27" t="str">
        <f t="shared" si="74"/>
        <v>13:33:56</v>
      </c>
      <c r="CW38" s="26">
        <f t="shared" si="75"/>
        <v>1.6790000000000007</v>
      </c>
      <c r="CX38" s="27" t="str">
        <f t="shared" si="76"/>
        <v>12:59:10</v>
      </c>
      <c r="CY38" s="27" t="str">
        <f t="shared" si="77"/>
        <v>13:26:34</v>
      </c>
      <c r="CZ38" s="27" t="str">
        <f t="shared" si="78"/>
        <v>13:35:36</v>
      </c>
      <c r="DB38" s="26">
        <f t="shared" si="79"/>
        <v>1.7290000000000008</v>
      </c>
      <c r="DC38" s="27" t="str">
        <f t="shared" si="80"/>
        <v>13:01:48</v>
      </c>
      <c r="DD38" s="27" t="str">
        <f t="shared" si="81"/>
        <v>13:28:24</v>
      </c>
      <c r="DE38" s="27" t="str">
        <f t="shared" si="82"/>
        <v>13:37:11</v>
      </c>
      <c r="DG38" s="26">
        <f t="shared" si="83"/>
        <v>1.7790000000000008</v>
      </c>
      <c r="DH38" s="27" t="str">
        <f t="shared" si="84"/>
        <v>13:04:17</v>
      </c>
      <c r="DI38" s="27" t="str">
        <f t="shared" si="85"/>
        <v>13:30:08</v>
      </c>
      <c r="DJ38" s="27" t="str">
        <f t="shared" si="86"/>
        <v>13:38:40</v>
      </c>
    </row>
    <row r="39" spans="6:114" x14ac:dyDescent="0.45">
      <c r="F39" s="26">
        <v>0.73</v>
      </c>
      <c r="G39" s="27" t="str">
        <f t="shared" si="0"/>
        <v>11:01:06</v>
      </c>
      <c r="H39" s="27" t="str">
        <f t="shared" si="1"/>
        <v>12:04:07</v>
      </c>
      <c r="I39" s="27" t="str">
        <f t="shared" si="2"/>
        <v>12:24:53</v>
      </c>
      <c r="K39" s="26">
        <f t="shared" si="3"/>
        <v>0.78</v>
      </c>
      <c r="L39" s="27" t="str">
        <f t="shared" si="4"/>
        <v>11:14:29</v>
      </c>
      <c r="M39" s="27" t="str">
        <f t="shared" si="5"/>
        <v>12:13:28</v>
      </c>
      <c r="N39" s="27" t="str">
        <f t="shared" si="6"/>
        <v>12:32:54</v>
      </c>
      <c r="P39" s="26">
        <f t="shared" si="7"/>
        <v>0.83000000000000007</v>
      </c>
      <c r="Q39" s="27" t="str">
        <f t="shared" si="8"/>
        <v>11:26:16</v>
      </c>
      <c r="R39" s="27" t="str">
        <f t="shared" si="9"/>
        <v>12:21:41</v>
      </c>
      <c r="S39" s="27" t="str">
        <f t="shared" si="10"/>
        <v>12:39:58</v>
      </c>
      <c r="U39" s="26">
        <f t="shared" si="11"/>
        <v>0.88000000000000012</v>
      </c>
      <c r="V39" s="27" t="str">
        <f t="shared" si="12"/>
        <v>11:36:42</v>
      </c>
      <c r="W39" s="27" t="str">
        <f t="shared" si="13"/>
        <v>12:28:59</v>
      </c>
      <c r="X39" s="27" t="str">
        <f t="shared" si="14"/>
        <v>12:46:13</v>
      </c>
      <c r="Z39" s="26">
        <f t="shared" si="15"/>
        <v>0.93000000000000016</v>
      </c>
      <c r="AA39" s="27" t="str">
        <f t="shared" si="16"/>
        <v>11:46:01</v>
      </c>
      <c r="AB39" s="27" t="str">
        <f t="shared" si="17"/>
        <v>12:35:29</v>
      </c>
      <c r="AC39" s="27" t="str">
        <f t="shared" si="18"/>
        <v>12:51:48</v>
      </c>
      <c r="AE39" s="26">
        <f t="shared" si="19"/>
        <v>0.9800000000000002</v>
      </c>
      <c r="AF39" s="27" t="str">
        <f t="shared" si="20"/>
        <v>11:54:23</v>
      </c>
      <c r="AG39" s="27" t="str">
        <f t="shared" si="21"/>
        <v>12:41:20</v>
      </c>
      <c r="AH39" s="27" t="str">
        <f t="shared" si="22"/>
        <v>12:56:48</v>
      </c>
      <c r="AJ39" s="26">
        <f t="shared" si="23"/>
        <v>1.0300000000000002</v>
      </c>
      <c r="AK39" s="27" t="str">
        <f t="shared" si="24"/>
        <v>12:01:57</v>
      </c>
      <c r="AL39" s="27" t="str">
        <f t="shared" si="25"/>
        <v>12:46:36</v>
      </c>
      <c r="AM39" s="27" t="str">
        <f t="shared" si="26"/>
        <v>13:01:20</v>
      </c>
      <c r="AO39" s="26">
        <f t="shared" si="27"/>
        <v>1.0800000000000003</v>
      </c>
      <c r="AP39" s="27" t="str">
        <f t="shared" si="28"/>
        <v>12:08:48</v>
      </c>
      <c r="AQ39" s="27" t="str">
        <f t="shared" si="29"/>
        <v>12:51:23</v>
      </c>
      <c r="AR39" s="27" t="str">
        <f t="shared" si="30"/>
        <v>13:05:26</v>
      </c>
      <c r="AT39" s="26">
        <f t="shared" si="31"/>
        <v>1.1300000000000003</v>
      </c>
      <c r="AU39" s="27" t="str">
        <f t="shared" si="32"/>
        <v>12:15:03</v>
      </c>
      <c r="AV39" s="27" t="str">
        <f t="shared" si="33"/>
        <v>12:55:45</v>
      </c>
      <c r="AW39" s="27" t="str">
        <f t="shared" si="34"/>
        <v>13:09:10</v>
      </c>
      <c r="AY39" s="26">
        <f t="shared" si="35"/>
        <v>1.1800000000000004</v>
      </c>
      <c r="AZ39" s="27" t="str">
        <f t="shared" si="36"/>
        <v>12:20:46</v>
      </c>
      <c r="BA39" s="27" t="str">
        <f t="shared" si="37"/>
        <v>12:59:45</v>
      </c>
      <c r="BB39" s="27" t="str">
        <f t="shared" si="38"/>
        <v>13:12:36</v>
      </c>
      <c r="BD39" s="26">
        <f t="shared" si="39"/>
        <v>1.2300000000000004</v>
      </c>
      <c r="BE39" s="27" t="str">
        <f t="shared" si="40"/>
        <v>12:26:01</v>
      </c>
      <c r="BF39" s="27" t="str">
        <f t="shared" si="41"/>
        <v>13:03:25</v>
      </c>
      <c r="BG39" s="27" t="str">
        <f t="shared" si="42"/>
        <v>13:15:45</v>
      </c>
      <c r="BI39" s="26">
        <f t="shared" si="43"/>
        <v>1.2800000000000005</v>
      </c>
      <c r="BJ39" s="27" t="str">
        <f t="shared" si="44"/>
        <v>12:30:52</v>
      </c>
      <c r="BK39" s="27" t="str">
        <f t="shared" si="45"/>
        <v>13:06:48</v>
      </c>
      <c r="BL39" s="27" t="str">
        <f t="shared" si="46"/>
        <v>13:18:39</v>
      </c>
      <c r="BN39" s="26">
        <f t="shared" si="47"/>
        <v>1.3300000000000005</v>
      </c>
      <c r="BO39" s="27" t="str">
        <f t="shared" si="48"/>
        <v>12:35:20</v>
      </c>
      <c r="BP39" s="27" t="str">
        <f t="shared" si="49"/>
        <v>13:09:55</v>
      </c>
      <c r="BQ39" s="27" t="str">
        <f t="shared" si="50"/>
        <v>13:21:20</v>
      </c>
      <c r="BS39" s="26">
        <f t="shared" si="51"/>
        <v>1.3800000000000006</v>
      </c>
      <c r="BT39" s="27" t="str">
        <f t="shared" si="52"/>
        <v>12:39:30</v>
      </c>
      <c r="BU39" s="27" t="str">
        <f t="shared" si="53"/>
        <v>13:12:50</v>
      </c>
      <c r="BV39" s="27" t="str">
        <f t="shared" si="54"/>
        <v>13:23:49</v>
      </c>
      <c r="BX39" s="26">
        <f t="shared" si="55"/>
        <v>1.4300000000000006</v>
      </c>
      <c r="BY39" s="27" t="str">
        <f t="shared" si="56"/>
        <v>12:43:21</v>
      </c>
      <c r="BZ39" s="27" t="str">
        <f t="shared" si="57"/>
        <v>13:15:31</v>
      </c>
      <c r="CA39" s="27" t="str">
        <f t="shared" si="58"/>
        <v>13:26:08</v>
      </c>
      <c r="CC39" s="26">
        <f t="shared" si="59"/>
        <v>1.4800000000000006</v>
      </c>
      <c r="CD39" s="27" t="str">
        <f t="shared" si="60"/>
        <v>12:46:58</v>
      </c>
      <c r="CE39" s="27" t="str">
        <f t="shared" si="61"/>
        <v>13:18:02</v>
      </c>
      <c r="CF39" s="27" t="str">
        <f t="shared" si="62"/>
        <v>13:28:17</v>
      </c>
      <c r="CH39" s="26">
        <f t="shared" si="63"/>
        <v>1.5300000000000007</v>
      </c>
      <c r="CI39" s="27" t="str">
        <f t="shared" si="64"/>
        <v>12:50:20</v>
      </c>
      <c r="CJ39" s="27" t="str">
        <f t="shared" si="65"/>
        <v>13:20:24</v>
      </c>
      <c r="CK39" s="27" t="str">
        <f t="shared" si="66"/>
        <v>13:30:18</v>
      </c>
      <c r="CM39" s="26">
        <f t="shared" si="67"/>
        <v>1.5800000000000007</v>
      </c>
      <c r="CN39" s="27" t="str">
        <f t="shared" si="68"/>
        <v>12:53:29</v>
      </c>
      <c r="CO39" s="27" t="str">
        <f t="shared" si="69"/>
        <v>13:22:36</v>
      </c>
      <c r="CP39" s="27" t="str">
        <f t="shared" si="70"/>
        <v>13:32:12</v>
      </c>
      <c r="CR39" s="26">
        <f t="shared" si="71"/>
        <v>1.6300000000000008</v>
      </c>
      <c r="CS39" s="27" t="str">
        <f t="shared" si="72"/>
        <v>12:56:27</v>
      </c>
      <c r="CT39" s="27" t="str">
        <f t="shared" si="73"/>
        <v>13:24:40</v>
      </c>
      <c r="CU39" s="27" t="str">
        <f t="shared" si="74"/>
        <v>13:33:58</v>
      </c>
      <c r="CW39" s="26">
        <f t="shared" si="75"/>
        <v>1.6800000000000008</v>
      </c>
      <c r="CX39" s="27" t="str">
        <f t="shared" si="76"/>
        <v>12:59:14</v>
      </c>
      <c r="CY39" s="27" t="str">
        <f t="shared" si="77"/>
        <v>13:26:36</v>
      </c>
      <c r="CZ39" s="27" t="str">
        <f t="shared" si="78"/>
        <v>13:35:38</v>
      </c>
      <c r="DB39" s="26">
        <f t="shared" si="79"/>
        <v>1.7300000000000009</v>
      </c>
      <c r="DC39" s="27" t="str">
        <f t="shared" si="80"/>
        <v>13:01:51</v>
      </c>
      <c r="DD39" s="27" t="str">
        <f t="shared" si="81"/>
        <v>13:28:26</v>
      </c>
      <c r="DE39" s="27" t="str">
        <f t="shared" si="82"/>
        <v>13:37:12</v>
      </c>
      <c r="DG39" s="26">
        <f t="shared" si="83"/>
        <v>1.7800000000000009</v>
      </c>
      <c r="DH39" s="27" t="str">
        <f t="shared" si="84"/>
        <v>13:04:20</v>
      </c>
      <c r="DI39" s="27" t="str">
        <f t="shared" si="85"/>
        <v>13:30:10</v>
      </c>
      <c r="DJ39" s="27" t="str">
        <f t="shared" si="86"/>
        <v>13:38:41</v>
      </c>
    </row>
    <row r="40" spans="6:114" x14ac:dyDescent="0.45">
      <c r="F40" s="26">
        <v>0.73099999999999998</v>
      </c>
      <c r="G40" s="27" t="str">
        <f t="shared" si="0"/>
        <v>11:01:23</v>
      </c>
      <c r="H40" s="27" t="str">
        <f t="shared" si="1"/>
        <v>12:04:19</v>
      </c>
      <c r="I40" s="27" t="str">
        <f t="shared" si="2"/>
        <v>12:25:03</v>
      </c>
      <c r="K40" s="26">
        <f t="shared" si="3"/>
        <v>0.78100000000000003</v>
      </c>
      <c r="L40" s="27" t="str">
        <f t="shared" si="4"/>
        <v>11:14:44</v>
      </c>
      <c r="M40" s="27" t="str">
        <f t="shared" si="5"/>
        <v>12:13:38</v>
      </c>
      <c r="N40" s="27" t="str">
        <f t="shared" si="6"/>
        <v>12:33:03</v>
      </c>
      <c r="P40" s="26">
        <f t="shared" si="7"/>
        <v>0.83100000000000007</v>
      </c>
      <c r="Q40" s="27" t="str">
        <f t="shared" si="8"/>
        <v>11:26:29</v>
      </c>
      <c r="R40" s="27" t="str">
        <f t="shared" si="9"/>
        <v>12:21:50</v>
      </c>
      <c r="S40" s="27" t="str">
        <f t="shared" si="10"/>
        <v>12:40:06</v>
      </c>
      <c r="U40" s="26">
        <f t="shared" si="11"/>
        <v>0.88100000000000012</v>
      </c>
      <c r="V40" s="27" t="str">
        <f t="shared" si="12"/>
        <v>11:36:54</v>
      </c>
      <c r="W40" s="27" t="str">
        <f t="shared" si="13"/>
        <v>12:29:07</v>
      </c>
      <c r="X40" s="27" t="str">
        <f t="shared" si="14"/>
        <v>12:46:20</v>
      </c>
      <c r="Z40" s="26">
        <f t="shared" si="15"/>
        <v>0.93100000000000016</v>
      </c>
      <c r="AA40" s="27" t="str">
        <f t="shared" si="16"/>
        <v>11:46:12</v>
      </c>
      <c r="AB40" s="27" t="str">
        <f t="shared" si="17"/>
        <v>12:35:36</v>
      </c>
      <c r="AC40" s="27" t="str">
        <f t="shared" si="18"/>
        <v>12:51:54</v>
      </c>
      <c r="AE40" s="26">
        <f t="shared" si="19"/>
        <v>0.98100000000000021</v>
      </c>
      <c r="AF40" s="27" t="str">
        <f t="shared" si="20"/>
        <v>11:54:33</v>
      </c>
      <c r="AG40" s="27" t="str">
        <f t="shared" si="21"/>
        <v>12:41:26</v>
      </c>
      <c r="AH40" s="27" t="str">
        <f t="shared" si="22"/>
        <v>12:56:54</v>
      </c>
      <c r="AJ40" s="26">
        <f t="shared" si="23"/>
        <v>1.0310000000000001</v>
      </c>
      <c r="AK40" s="27" t="str">
        <f t="shared" si="24"/>
        <v>12:02:05</v>
      </c>
      <c r="AL40" s="27" t="str">
        <f t="shared" si="25"/>
        <v>12:46:42</v>
      </c>
      <c r="AM40" s="27" t="str">
        <f t="shared" si="26"/>
        <v>13:01:25</v>
      </c>
      <c r="AO40" s="26">
        <f t="shared" si="27"/>
        <v>1.0810000000000002</v>
      </c>
      <c r="AP40" s="27" t="str">
        <f t="shared" si="28"/>
        <v>12:08:56</v>
      </c>
      <c r="AQ40" s="27" t="str">
        <f t="shared" si="29"/>
        <v>12:51:29</v>
      </c>
      <c r="AR40" s="27" t="str">
        <f t="shared" si="30"/>
        <v>13:05:31</v>
      </c>
      <c r="AT40" s="26">
        <f t="shared" si="31"/>
        <v>1.1310000000000002</v>
      </c>
      <c r="AU40" s="27" t="str">
        <f t="shared" si="32"/>
        <v>12:15:10</v>
      </c>
      <c r="AV40" s="27" t="str">
        <f t="shared" si="33"/>
        <v>12:55:50</v>
      </c>
      <c r="AW40" s="27" t="str">
        <f t="shared" si="34"/>
        <v>13:09:15</v>
      </c>
      <c r="AY40" s="26">
        <f t="shared" si="35"/>
        <v>1.1810000000000003</v>
      </c>
      <c r="AZ40" s="27" t="str">
        <f t="shared" si="36"/>
        <v>12:20:52</v>
      </c>
      <c r="BA40" s="27" t="str">
        <f t="shared" si="37"/>
        <v>12:59:49</v>
      </c>
      <c r="BB40" s="27" t="str">
        <f t="shared" si="38"/>
        <v>13:12:40</v>
      </c>
      <c r="BD40" s="26">
        <f t="shared" si="39"/>
        <v>1.2310000000000003</v>
      </c>
      <c r="BE40" s="27" t="str">
        <f t="shared" si="40"/>
        <v>12:26:07</v>
      </c>
      <c r="BF40" s="27" t="str">
        <f t="shared" si="41"/>
        <v>13:03:29</v>
      </c>
      <c r="BG40" s="27" t="str">
        <f t="shared" si="42"/>
        <v>13:15:48</v>
      </c>
      <c r="BI40" s="26">
        <f t="shared" si="43"/>
        <v>1.2810000000000004</v>
      </c>
      <c r="BJ40" s="27" t="str">
        <f t="shared" si="44"/>
        <v>12:30:57</v>
      </c>
      <c r="BK40" s="27" t="str">
        <f t="shared" si="45"/>
        <v>13:06:52</v>
      </c>
      <c r="BL40" s="27" t="str">
        <f t="shared" si="46"/>
        <v>13:18:42</v>
      </c>
      <c r="BN40" s="26">
        <f t="shared" si="47"/>
        <v>1.3310000000000004</v>
      </c>
      <c r="BO40" s="27" t="str">
        <f t="shared" si="48"/>
        <v>12:35:25</v>
      </c>
      <c r="BP40" s="27" t="str">
        <f t="shared" si="49"/>
        <v>13:09:59</v>
      </c>
      <c r="BQ40" s="27" t="str">
        <f t="shared" si="50"/>
        <v>13:21:23</v>
      </c>
      <c r="BS40" s="26">
        <f t="shared" si="51"/>
        <v>1.3810000000000004</v>
      </c>
      <c r="BT40" s="27" t="str">
        <f t="shared" si="52"/>
        <v>12:39:34</v>
      </c>
      <c r="BU40" s="27" t="str">
        <f t="shared" si="53"/>
        <v>13:12:53</v>
      </c>
      <c r="BV40" s="27" t="str">
        <f t="shared" si="54"/>
        <v>13:23:52</v>
      </c>
      <c r="BX40" s="26">
        <f t="shared" si="55"/>
        <v>1.4310000000000005</v>
      </c>
      <c r="BY40" s="27" t="str">
        <f t="shared" si="56"/>
        <v>12:43:26</v>
      </c>
      <c r="BZ40" s="27" t="str">
        <f t="shared" si="57"/>
        <v>13:15:35</v>
      </c>
      <c r="CA40" s="27" t="str">
        <f t="shared" si="58"/>
        <v>13:26:11</v>
      </c>
      <c r="CC40" s="26">
        <f t="shared" si="59"/>
        <v>1.4810000000000005</v>
      </c>
      <c r="CD40" s="27" t="str">
        <f t="shared" si="60"/>
        <v>12:47:02</v>
      </c>
      <c r="CE40" s="27" t="str">
        <f t="shared" si="61"/>
        <v>13:18:05</v>
      </c>
      <c r="CF40" s="27" t="str">
        <f t="shared" si="62"/>
        <v>13:28:20</v>
      </c>
      <c r="CH40" s="26">
        <f t="shared" si="63"/>
        <v>1.5310000000000006</v>
      </c>
      <c r="CI40" s="27" t="str">
        <f t="shared" si="64"/>
        <v>12:50:24</v>
      </c>
      <c r="CJ40" s="27" t="str">
        <f t="shared" si="65"/>
        <v>13:20:26</v>
      </c>
      <c r="CK40" s="27" t="str">
        <f t="shared" si="66"/>
        <v>13:30:21</v>
      </c>
      <c r="CM40" s="26">
        <f t="shared" si="67"/>
        <v>1.5810000000000006</v>
      </c>
      <c r="CN40" s="27" t="str">
        <f t="shared" si="68"/>
        <v>12:53:33</v>
      </c>
      <c r="CO40" s="27" t="str">
        <f t="shared" si="69"/>
        <v>13:22:38</v>
      </c>
      <c r="CP40" s="27" t="str">
        <f t="shared" si="70"/>
        <v>13:32:14</v>
      </c>
      <c r="CR40" s="26">
        <f t="shared" si="71"/>
        <v>1.6310000000000007</v>
      </c>
      <c r="CS40" s="27" t="str">
        <f t="shared" si="72"/>
        <v>12:56:30</v>
      </c>
      <c r="CT40" s="27" t="str">
        <f t="shared" si="73"/>
        <v>13:24:42</v>
      </c>
      <c r="CU40" s="27" t="str">
        <f t="shared" si="74"/>
        <v>13:34:00</v>
      </c>
      <c r="CW40" s="26">
        <f t="shared" si="75"/>
        <v>1.6810000000000007</v>
      </c>
      <c r="CX40" s="27" t="str">
        <f t="shared" si="76"/>
        <v>12:59:17</v>
      </c>
      <c r="CY40" s="27" t="str">
        <f t="shared" si="77"/>
        <v>13:26:39</v>
      </c>
      <c r="CZ40" s="27" t="str">
        <f t="shared" si="78"/>
        <v>13:35:40</v>
      </c>
      <c r="DB40" s="26">
        <f t="shared" si="79"/>
        <v>1.7310000000000008</v>
      </c>
      <c r="DC40" s="27" t="str">
        <f t="shared" si="80"/>
        <v>13:01:54</v>
      </c>
      <c r="DD40" s="27" t="str">
        <f t="shared" si="81"/>
        <v>13:28:28</v>
      </c>
      <c r="DE40" s="27" t="str">
        <f t="shared" si="82"/>
        <v>13:37:14</v>
      </c>
      <c r="DG40" s="26">
        <f t="shared" si="83"/>
        <v>1.7810000000000008</v>
      </c>
      <c r="DH40" s="27" t="str">
        <f t="shared" si="84"/>
        <v>13:04:22</v>
      </c>
      <c r="DI40" s="27" t="str">
        <f t="shared" si="85"/>
        <v>13:30:12</v>
      </c>
      <c r="DJ40" s="27" t="str">
        <f t="shared" si="86"/>
        <v>13:38:43</v>
      </c>
    </row>
    <row r="41" spans="6:114" x14ac:dyDescent="0.45">
      <c r="F41" s="26">
        <v>0.73199999999999998</v>
      </c>
      <c r="G41" s="27" t="str">
        <f t="shared" si="0"/>
        <v>11:01:40</v>
      </c>
      <c r="H41" s="27" t="str">
        <f t="shared" si="1"/>
        <v>12:04:30</v>
      </c>
      <c r="I41" s="27" t="str">
        <f t="shared" si="2"/>
        <v>12:25:14</v>
      </c>
      <c r="K41" s="26">
        <f t="shared" si="3"/>
        <v>0.78200000000000003</v>
      </c>
      <c r="L41" s="27" t="str">
        <f t="shared" si="4"/>
        <v>11:14:59</v>
      </c>
      <c r="M41" s="27" t="str">
        <f t="shared" si="5"/>
        <v>12:13:49</v>
      </c>
      <c r="N41" s="27" t="str">
        <f t="shared" si="6"/>
        <v>12:33:12</v>
      </c>
      <c r="P41" s="26">
        <f t="shared" si="7"/>
        <v>0.83200000000000007</v>
      </c>
      <c r="Q41" s="27" t="str">
        <f t="shared" si="8"/>
        <v>11:26:42</v>
      </c>
      <c r="R41" s="27" t="str">
        <f t="shared" si="9"/>
        <v>12:22:00</v>
      </c>
      <c r="S41" s="27" t="str">
        <f t="shared" si="10"/>
        <v>12:40:13</v>
      </c>
      <c r="U41" s="26">
        <f t="shared" si="11"/>
        <v>0.88200000000000012</v>
      </c>
      <c r="V41" s="27" t="str">
        <f t="shared" si="12"/>
        <v>11:37:06</v>
      </c>
      <c r="W41" s="27" t="str">
        <f t="shared" si="13"/>
        <v>12:29:15</v>
      </c>
      <c r="X41" s="27" t="str">
        <f t="shared" si="14"/>
        <v>12:46:27</v>
      </c>
      <c r="Z41" s="26">
        <f t="shared" si="15"/>
        <v>0.93200000000000016</v>
      </c>
      <c r="AA41" s="27" t="str">
        <f t="shared" si="16"/>
        <v>11:46:22</v>
      </c>
      <c r="AB41" s="27" t="str">
        <f t="shared" si="17"/>
        <v>12:35:44</v>
      </c>
      <c r="AC41" s="27" t="str">
        <f t="shared" si="18"/>
        <v>12:52:00</v>
      </c>
      <c r="AE41" s="26">
        <f t="shared" si="19"/>
        <v>0.98200000000000021</v>
      </c>
      <c r="AF41" s="27" t="str">
        <f t="shared" si="20"/>
        <v>11:54:42</v>
      </c>
      <c r="AG41" s="27" t="str">
        <f t="shared" si="21"/>
        <v>12:41:33</v>
      </c>
      <c r="AH41" s="27" t="str">
        <f t="shared" si="22"/>
        <v>12:57:00</v>
      </c>
      <c r="AJ41" s="26">
        <f t="shared" si="23"/>
        <v>1.0320000000000003</v>
      </c>
      <c r="AK41" s="27" t="str">
        <f t="shared" si="24"/>
        <v>12:02:14</v>
      </c>
      <c r="AL41" s="27" t="str">
        <f t="shared" si="25"/>
        <v>12:46:48</v>
      </c>
      <c r="AM41" s="27" t="str">
        <f t="shared" si="26"/>
        <v>13:01:30</v>
      </c>
      <c r="AO41" s="26">
        <f t="shared" si="27"/>
        <v>1.0820000000000003</v>
      </c>
      <c r="AP41" s="27" t="str">
        <f t="shared" si="28"/>
        <v>12:09:03</v>
      </c>
      <c r="AQ41" s="27" t="str">
        <f t="shared" si="29"/>
        <v>12:51:34</v>
      </c>
      <c r="AR41" s="27" t="str">
        <f t="shared" si="30"/>
        <v>13:05:35</v>
      </c>
      <c r="AT41" s="26">
        <f t="shared" si="31"/>
        <v>1.1320000000000003</v>
      </c>
      <c r="AU41" s="27" t="str">
        <f t="shared" si="32"/>
        <v>12:15:17</v>
      </c>
      <c r="AV41" s="27" t="str">
        <f t="shared" si="33"/>
        <v>12:55:55</v>
      </c>
      <c r="AW41" s="27" t="str">
        <f t="shared" si="34"/>
        <v>13:09:19</v>
      </c>
      <c r="AY41" s="26">
        <f t="shared" si="35"/>
        <v>1.1820000000000004</v>
      </c>
      <c r="AZ41" s="27" t="str">
        <f t="shared" si="36"/>
        <v>12:20:59</v>
      </c>
      <c r="BA41" s="27" t="str">
        <f t="shared" si="37"/>
        <v>12:59:54</v>
      </c>
      <c r="BB41" s="27" t="str">
        <f t="shared" si="38"/>
        <v>13:12:44</v>
      </c>
      <c r="BD41" s="26">
        <f t="shared" si="39"/>
        <v>1.2320000000000004</v>
      </c>
      <c r="BE41" s="27" t="str">
        <f t="shared" si="40"/>
        <v>12:26:13</v>
      </c>
      <c r="BF41" s="27" t="str">
        <f t="shared" si="41"/>
        <v>13:03:33</v>
      </c>
      <c r="BG41" s="27" t="str">
        <f t="shared" si="42"/>
        <v>13:15:52</v>
      </c>
      <c r="BI41" s="26">
        <f t="shared" si="43"/>
        <v>1.2820000000000005</v>
      </c>
      <c r="BJ41" s="27" t="str">
        <f t="shared" si="44"/>
        <v>12:31:03</v>
      </c>
      <c r="BK41" s="27" t="str">
        <f t="shared" si="45"/>
        <v>13:06:56</v>
      </c>
      <c r="BL41" s="27" t="str">
        <f t="shared" si="46"/>
        <v>13:18:45</v>
      </c>
      <c r="BN41" s="26">
        <f t="shared" si="47"/>
        <v>1.3320000000000005</v>
      </c>
      <c r="BO41" s="27" t="str">
        <f t="shared" si="48"/>
        <v>12:35:31</v>
      </c>
      <c r="BP41" s="27" t="str">
        <f t="shared" si="49"/>
        <v>13:10:03</v>
      </c>
      <c r="BQ41" s="27" t="str">
        <f t="shared" si="50"/>
        <v>13:21:26</v>
      </c>
      <c r="BS41" s="26">
        <f t="shared" si="51"/>
        <v>1.3820000000000006</v>
      </c>
      <c r="BT41" s="27" t="str">
        <f t="shared" si="52"/>
        <v>12:39:39</v>
      </c>
      <c r="BU41" s="27" t="str">
        <f t="shared" si="53"/>
        <v>13:12:56</v>
      </c>
      <c r="BV41" s="27" t="str">
        <f t="shared" si="54"/>
        <v>13:23:55</v>
      </c>
      <c r="BX41" s="26">
        <f t="shared" si="55"/>
        <v>1.4320000000000006</v>
      </c>
      <c r="BY41" s="27" t="str">
        <f t="shared" si="56"/>
        <v>12:43:30</v>
      </c>
      <c r="BZ41" s="27" t="str">
        <f t="shared" si="57"/>
        <v>13:15:38</v>
      </c>
      <c r="CA41" s="27" t="str">
        <f t="shared" si="58"/>
        <v>13:26:13</v>
      </c>
      <c r="CC41" s="26">
        <f t="shared" si="59"/>
        <v>1.4820000000000007</v>
      </c>
      <c r="CD41" s="27" t="str">
        <f t="shared" si="60"/>
        <v>12:47:06</v>
      </c>
      <c r="CE41" s="27" t="str">
        <f t="shared" si="61"/>
        <v>13:18:08</v>
      </c>
      <c r="CF41" s="27" t="str">
        <f t="shared" si="62"/>
        <v>13:28:22</v>
      </c>
      <c r="CH41" s="26">
        <f t="shared" si="63"/>
        <v>1.5320000000000007</v>
      </c>
      <c r="CI41" s="27" t="str">
        <f t="shared" si="64"/>
        <v>12:50:27</v>
      </c>
      <c r="CJ41" s="27" t="str">
        <f t="shared" si="65"/>
        <v>13:20:29</v>
      </c>
      <c r="CK41" s="27" t="str">
        <f t="shared" si="66"/>
        <v>13:30:23</v>
      </c>
      <c r="CM41" s="26">
        <f t="shared" si="67"/>
        <v>1.5820000000000007</v>
      </c>
      <c r="CN41" s="27" t="str">
        <f t="shared" si="68"/>
        <v>12:53:36</v>
      </c>
      <c r="CO41" s="27" t="str">
        <f t="shared" si="69"/>
        <v>13:22:41</v>
      </c>
      <c r="CP41" s="27" t="str">
        <f t="shared" si="70"/>
        <v>13:32:16</v>
      </c>
      <c r="CR41" s="26">
        <f t="shared" si="71"/>
        <v>1.6320000000000008</v>
      </c>
      <c r="CS41" s="27" t="str">
        <f t="shared" si="72"/>
        <v>12:56:33</v>
      </c>
      <c r="CT41" s="27" t="str">
        <f t="shared" si="73"/>
        <v>13:24:45</v>
      </c>
      <c r="CU41" s="27" t="str">
        <f t="shared" si="74"/>
        <v>13:34:02</v>
      </c>
      <c r="CW41" s="26">
        <f t="shared" si="75"/>
        <v>1.6820000000000008</v>
      </c>
      <c r="CX41" s="27" t="str">
        <f t="shared" si="76"/>
        <v>12:59:20</v>
      </c>
      <c r="CY41" s="27" t="str">
        <f t="shared" si="77"/>
        <v>13:26:41</v>
      </c>
      <c r="CZ41" s="27" t="str">
        <f t="shared" si="78"/>
        <v>13:35:42</v>
      </c>
      <c r="DB41" s="26">
        <f t="shared" si="79"/>
        <v>1.7320000000000009</v>
      </c>
      <c r="DC41" s="27" t="str">
        <f t="shared" si="80"/>
        <v>13:01:57</v>
      </c>
      <c r="DD41" s="27" t="str">
        <f t="shared" si="81"/>
        <v>13:28:31</v>
      </c>
      <c r="DE41" s="27" t="str">
        <f t="shared" si="82"/>
        <v>13:37:16</v>
      </c>
      <c r="DG41" s="26">
        <f t="shared" si="83"/>
        <v>1.7820000000000009</v>
      </c>
      <c r="DH41" s="27" t="str">
        <f t="shared" si="84"/>
        <v>13:04:25</v>
      </c>
      <c r="DI41" s="27" t="str">
        <f t="shared" si="85"/>
        <v>13:30:14</v>
      </c>
      <c r="DJ41" s="27" t="str">
        <f t="shared" si="86"/>
        <v>13:38:45</v>
      </c>
    </row>
    <row r="42" spans="6:114" x14ac:dyDescent="0.45">
      <c r="F42" s="26">
        <v>0.73299999999999998</v>
      </c>
      <c r="G42" s="27" t="str">
        <f t="shared" si="0"/>
        <v>11:01:57</v>
      </c>
      <c r="H42" s="27" t="str">
        <f t="shared" si="1"/>
        <v>12:04:42</v>
      </c>
      <c r="I42" s="27" t="str">
        <f t="shared" si="2"/>
        <v>12:25:24</v>
      </c>
      <c r="K42" s="26">
        <f t="shared" si="3"/>
        <v>0.78300000000000003</v>
      </c>
      <c r="L42" s="27" t="str">
        <f t="shared" si="4"/>
        <v>11:15:14</v>
      </c>
      <c r="M42" s="27" t="str">
        <f t="shared" si="5"/>
        <v>12:13:59</v>
      </c>
      <c r="N42" s="27" t="str">
        <f t="shared" si="6"/>
        <v>12:33:21</v>
      </c>
      <c r="P42" s="26">
        <f t="shared" si="7"/>
        <v>0.83300000000000007</v>
      </c>
      <c r="Q42" s="27" t="str">
        <f t="shared" si="8"/>
        <v>11:26:56</v>
      </c>
      <c r="R42" s="27" t="str">
        <f t="shared" si="9"/>
        <v>12:22:09</v>
      </c>
      <c r="S42" s="27" t="str">
        <f t="shared" si="10"/>
        <v>12:40:21</v>
      </c>
      <c r="U42" s="26">
        <f t="shared" si="11"/>
        <v>0.88300000000000012</v>
      </c>
      <c r="V42" s="27" t="str">
        <f t="shared" si="12"/>
        <v>11:37:18</v>
      </c>
      <c r="W42" s="27" t="str">
        <f t="shared" si="13"/>
        <v>12:29:23</v>
      </c>
      <c r="X42" s="27" t="str">
        <f t="shared" si="14"/>
        <v>12:46:34</v>
      </c>
      <c r="Z42" s="26">
        <f t="shared" si="15"/>
        <v>0.93300000000000016</v>
      </c>
      <c r="AA42" s="27" t="str">
        <f t="shared" si="16"/>
        <v>11:46:33</v>
      </c>
      <c r="AB42" s="27" t="str">
        <f t="shared" si="17"/>
        <v>12:35:51</v>
      </c>
      <c r="AC42" s="27" t="str">
        <f t="shared" si="18"/>
        <v>12:52:06</v>
      </c>
      <c r="AE42" s="26">
        <f t="shared" si="19"/>
        <v>0.98300000000000021</v>
      </c>
      <c r="AF42" s="27" t="str">
        <f t="shared" si="20"/>
        <v>11:54:52</v>
      </c>
      <c r="AG42" s="27" t="str">
        <f t="shared" si="21"/>
        <v>12:41:39</v>
      </c>
      <c r="AH42" s="27" t="str">
        <f t="shared" si="22"/>
        <v>12:57:05</v>
      </c>
      <c r="AJ42" s="26">
        <f t="shared" si="23"/>
        <v>1.0330000000000001</v>
      </c>
      <c r="AK42" s="27" t="str">
        <f t="shared" si="24"/>
        <v>12:02:22</v>
      </c>
      <c r="AL42" s="27" t="str">
        <f t="shared" si="25"/>
        <v>12:46:54</v>
      </c>
      <c r="AM42" s="27" t="str">
        <f t="shared" si="26"/>
        <v>13:01:35</v>
      </c>
      <c r="AO42" s="26">
        <f t="shared" si="27"/>
        <v>1.0830000000000002</v>
      </c>
      <c r="AP42" s="27" t="str">
        <f t="shared" si="28"/>
        <v>12:09:11</v>
      </c>
      <c r="AQ42" s="27" t="str">
        <f t="shared" si="29"/>
        <v>12:51:40</v>
      </c>
      <c r="AR42" s="27" t="str">
        <f t="shared" si="30"/>
        <v>13:05:40</v>
      </c>
      <c r="AT42" s="26">
        <f t="shared" si="31"/>
        <v>1.1330000000000002</v>
      </c>
      <c r="AU42" s="27" t="str">
        <f t="shared" si="32"/>
        <v>12:15:24</v>
      </c>
      <c r="AV42" s="27" t="str">
        <f t="shared" si="33"/>
        <v>12:56:00</v>
      </c>
      <c r="AW42" s="27" t="str">
        <f t="shared" si="34"/>
        <v>13:09:23</v>
      </c>
      <c r="AY42" s="26">
        <f t="shared" si="35"/>
        <v>1.1830000000000003</v>
      </c>
      <c r="AZ42" s="27" t="str">
        <f t="shared" si="36"/>
        <v>12:21:05</v>
      </c>
      <c r="BA42" s="27" t="str">
        <f t="shared" si="37"/>
        <v>12:59:58</v>
      </c>
      <c r="BB42" s="27" t="str">
        <f t="shared" si="38"/>
        <v>13:12:48</v>
      </c>
      <c r="BD42" s="26">
        <f t="shared" si="39"/>
        <v>1.2330000000000003</v>
      </c>
      <c r="BE42" s="27" t="str">
        <f t="shared" si="40"/>
        <v>12:26:19</v>
      </c>
      <c r="BF42" s="27" t="str">
        <f t="shared" si="41"/>
        <v>13:03:38</v>
      </c>
      <c r="BG42" s="27" t="str">
        <f t="shared" si="42"/>
        <v>13:15:56</v>
      </c>
      <c r="BI42" s="26">
        <f t="shared" si="43"/>
        <v>1.2830000000000004</v>
      </c>
      <c r="BJ42" s="27" t="str">
        <f t="shared" si="44"/>
        <v>12:31:08</v>
      </c>
      <c r="BK42" s="27" t="str">
        <f t="shared" si="45"/>
        <v>13:06:59</v>
      </c>
      <c r="BL42" s="27" t="str">
        <f t="shared" si="46"/>
        <v>13:18:49</v>
      </c>
      <c r="BN42" s="26">
        <f t="shared" si="47"/>
        <v>1.3330000000000004</v>
      </c>
      <c r="BO42" s="27" t="str">
        <f t="shared" si="48"/>
        <v>12:35:36</v>
      </c>
      <c r="BP42" s="27" t="str">
        <f t="shared" si="49"/>
        <v>13:10:06</v>
      </c>
      <c r="BQ42" s="27" t="str">
        <f t="shared" si="50"/>
        <v>13:21:29</v>
      </c>
      <c r="BS42" s="26">
        <f t="shared" si="51"/>
        <v>1.3830000000000005</v>
      </c>
      <c r="BT42" s="27" t="str">
        <f t="shared" si="52"/>
        <v>12:39:44</v>
      </c>
      <c r="BU42" s="27" t="str">
        <f t="shared" si="53"/>
        <v>13:13:00</v>
      </c>
      <c r="BV42" s="27" t="str">
        <f t="shared" si="54"/>
        <v>13:23:58</v>
      </c>
      <c r="BX42" s="26">
        <f t="shared" si="55"/>
        <v>1.4330000000000005</v>
      </c>
      <c r="BY42" s="27" t="str">
        <f t="shared" si="56"/>
        <v>12:43:35</v>
      </c>
      <c r="BZ42" s="27" t="str">
        <f t="shared" si="57"/>
        <v>13:15:41</v>
      </c>
      <c r="CA42" s="27" t="str">
        <f t="shared" si="58"/>
        <v>13:26:16</v>
      </c>
      <c r="CC42" s="26">
        <f t="shared" si="59"/>
        <v>1.4830000000000005</v>
      </c>
      <c r="CD42" s="27" t="str">
        <f t="shared" si="60"/>
        <v>12:47:10</v>
      </c>
      <c r="CE42" s="27" t="str">
        <f t="shared" si="61"/>
        <v>13:18:11</v>
      </c>
      <c r="CF42" s="27" t="str">
        <f t="shared" si="62"/>
        <v>13:28:25</v>
      </c>
      <c r="CH42" s="26">
        <f t="shared" si="63"/>
        <v>1.5330000000000006</v>
      </c>
      <c r="CI42" s="27" t="str">
        <f t="shared" si="64"/>
        <v>12:50:31</v>
      </c>
      <c r="CJ42" s="27" t="str">
        <f t="shared" si="65"/>
        <v>13:20:32</v>
      </c>
      <c r="CK42" s="27" t="str">
        <f t="shared" si="66"/>
        <v>13:30:25</v>
      </c>
      <c r="CM42" s="26">
        <f t="shared" si="67"/>
        <v>1.5830000000000006</v>
      </c>
      <c r="CN42" s="27" t="str">
        <f t="shared" si="68"/>
        <v>12:53:40</v>
      </c>
      <c r="CO42" s="27" t="str">
        <f t="shared" si="69"/>
        <v>13:22:43</v>
      </c>
      <c r="CP42" s="27" t="str">
        <f t="shared" si="70"/>
        <v>13:32:18</v>
      </c>
      <c r="CR42" s="26">
        <f t="shared" si="71"/>
        <v>1.6330000000000007</v>
      </c>
      <c r="CS42" s="27" t="str">
        <f t="shared" si="72"/>
        <v>12:56:37</v>
      </c>
      <c r="CT42" s="27" t="str">
        <f t="shared" si="73"/>
        <v>13:24:47</v>
      </c>
      <c r="CU42" s="27" t="str">
        <f t="shared" si="74"/>
        <v>13:34:04</v>
      </c>
      <c r="CW42" s="26">
        <f t="shared" si="75"/>
        <v>1.6830000000000007</v>
      </c>
      <c r="CX42" s="27" t="str">
        <f t="shared" si="76"/>
        <v>12:59:23</v>
      </c>
      <c r="CY42" s="27" t="str">
        <f t="shared" si="77"/>
        <v>13:26:43</v>
      </c>
      <c r="CZ42" s="27" t="str">
        <f t="shared" si="78"/>
        <v>13:35:44</v>
      </c>
      <c r="DB42" s="26">
        <f t="shared" si="79"/>
        <v>1.7330000000000008</v>
      </c>
      <c r="DC42" s="27" t="str">
        <f t="shared" si="80"/>
        <v>13:02:00</v>
      </c>
      <c r="DD42" s="27" t="str">
        <f t="shared" si="81"/>
        <v>13:28:33</v>
      </c>
      <c r="DE42" s="27" t="str">
        <f t="shared" si="82"/>
        <v>13:37:18</v>
      </c>
      <c r="DG42" s="26">
        <f t="shared" si="83"/>
        <v>1.7830000000000008</v>
      </c>
      <c r="DH42" s="27" t="str">
        <f t="shared" si="84"/>
        <v>13:04:28</v>
      </c>
      <c r="DI42" s="27" t="str">
        <f t="shared" si="85"/>
        <v>13:30:16</v>
      </c>
      <c r="DJ42" s="27" t="str">
        <f t="shared" si="86"/>
        <v>13:38:47</v>
      </c>
    </row>
    <row r="43" spans="6:114" x14ac:dyDescent="0.45">
      <c r="F43" s="26">
        <v>0.73399999999999999</v>
      </c>
      <c r="G43" s="27" t="str">
        <f t="shared" si="0"/>
        <v>11:02:14</v>
      </c>
      <c r="H43" s="27" t="str">
        <f t="shared" si="1"/>
        <v>12:04:54</v>
      </c>
      <c r="I43" s="27" t="str">
        <f t="shared" si="2"/>
        <v>12:25:34</v>
      </c>
      <c r="K43" s="26">
        <f t="shared" si="3"/>
        <v>0.78400000000000003</v>
      </c>
      <c r="L43" s="27" t="str">
        <f t="shared" si="4"/>
        <v>11:15:29</v>
      </c>
      <c r="M43" s="27" t="str">
        <f t="shared" si="5"/>
        <v>12:14:09</v>
      </c>
      <c r="N43" s="27" t="str">
        <f t="shared" si="6"/>
        <v>12:33:30</v>
      </c>
      <c r="P43" s="26">
        <f t="shared" si="7"/>
        <v>0.83400000000000007</v>
      </c>
      <c r="Q43" s="27" t="str">
        <f t="shared" si="8"/>
        <v>11:27:09</v>
      </c>
      <c r="R43" s="27" t="str">
        <f t="shared" si="9"/>
        <v>12:22:18</v>
      </c>
      <c r="S43" s="27" t="str">
        <f t="shared" si="10"/>
        <v>12:40:29</v>
      </c>
      <c r="U43" s="26">
        <f t="shared" si="11"/>
        <v>0.88400000000000012</v>
      </c>
      <c r="V43" s="27" t="str">
        <f t="shared" si="12"/>
        <v>11:37:29</v>
      </c>
      <c r="W43" s="27" t="str">
        <f t="shared" si="13"/>
        <v>12:29:31</v>
      </c>
      <c r="X43" s="27" t="str">
        <f t="shared" si="14"/>
        <v>12:46:41</v>
      </c>
      <c r="Z43" s="26">
        <f t="shared" si="15"/>
        <v>0.93400000000000016</v>
      </c>
      <c r="AA43" s="27" t="str">
        <f t="shared" si="16"/>
        <v>11:46:43</v>
      </c>
      <c r="AB43" s="27" t="str">
        <f t="shared" si="17"/>
        <v>12:35:58</v>
      </c>
      <c r="AC43" s="27" t="str">
        <f t="shared" si="18"/>
        <v>12:52:13</v>
      </c>
      <c r="AE43" s="26">
        <f t="shared" si="19"/>
        <v>0.98400000000000021</v>
      </c>
      <c r="AF43" s="27" t="str">
        <f t="shared" si="20"/>
        <v>11:55:01</v>
      </c>
      <c r="AG43" s="27" t="str">
        <f t="shared" si="21"/>
        <v>12:41:46</v>
      </c>
      <c r="AH43" s="27" t="str">
        <f t="shared" si="22"/>
        <v>12:57:11</v>
      </c>
      <c r="AJ43" s="26">
        <f t="shared" si="23"/>
        <v>1.0340000000000003</v>
      </c>
      <c r="AK43" s="27" t="str">
        <f t="shared" si="24"/>
        <v>12:02:31</v>
      </c>
      <c r="AL43" s="27" t="str">
        <f t="shared" si="25"/>
        <v>12:47:00</v>
      </c>
      <c r="AM43" s="27" t="str">
        <f t="shared" si="26"/>
        <v>13:01:40</v>
      </c>
      <c r="AO43" s="26">
        <f t="shared" si="27"/>
        <v>1.0840000000000003</v>
      </c>
      <c r="AP43" s="27" t="str">
        <f t="shared" si="28"/>
        <v>12:09:19</v>
      </c>
      <c r="AQ43" s="27" t="str">
        <f t="shared" si="29"/>
        <v>12:51:45</v>
      </c>
      <c r="AR43" s="27" t="str">
        <f t="shared" si="30"/>
        <v>13:05:45</v>
      </c>
      <c r="AT43" s="26">
        <f t="shared" si="31"/>
        <v>1.1340000000000003</v>
      </c>
      <c r="AU43" s="27" t="str">
        <f t="shared" si="32"/>
        <v>12:15:31</v>
      </c>
      <c r="AV43" s="27" t="str">
        <f t="shared" si="33"/>
        <v>12:56:05</v>
      </c>
      <c r="AW43" s="27" t="str">
        <f t="shared" si="34"/>
        <v>13:09:28</v>
      </c>
      <c r="AY43" s="26">
        <f t="shared" si="35"/>
        <v>1.1840000000000004</v>
      </c>
      <c r="AZ43" s="27" t="str">
        <f t="shared" si="36"/>
        <v>12:21:12</v>
      </c>
      <c r="BA43" s="27" t="str">
        <f t="shared" si="37"/>
        <v>13:00:03</v>
      </c>
      <c r="BB43" s="27" t="str">
        <f t="shared" si="38"/>
        <v>13:12:52</v>
      </c>
      <c r="BD43" s="26">
        <f t="shared" si="39"/>
        <v>1.2340000000000004</v>
      </c>
      <c r="BE43" s="27" t="str">
        <f t="shared" si="40"/>
        <v>12:26:25</v>
      </c>
      <c r="BF43" s="27" t="str">
        <f t="shared" si="41"/>
        <v>13:03:42</v>
      </c>
      <c r="BG43" s="27" t="str">
        <f t="shared" si="42"/>
        <v>13:15:59</v>
      </c>
      <c r="BI43" s="26">
        <f t="shared" si="43"/>
        <v>1.2840000000000005</v>
      </c>
      <c r="BJ43" s="27" t="str">
        <f t="shared" si="44"/>
        <v>12:31:14</v>
      </c>
      <c r="BK43" s="27" t="str">
        <f t="shared" si="45"/>
        <v>13:07:03</v>
      </c>
      <c r="BL43" s="27" t="str">
        <f t="shared" si="46"/>
        <v>13:18:52</v>
      </c>
      <c r="BN43" s="26">
        <f t="shared" si="47"/>
        <v>1.3340000000000005</v>
      </c>
      <c r="BO43" s="27" t="str">
        <f t="shared" si="48"/>
        <v>12:35:41</v>
      </c>
      <c r="BP43" s="27" t="str">
        <f t="shared" si="49"/>
        <v>13:10:10</v>
      </c>
      <c r="BQ43" s="27" t="str">
        <f t="shared" si="50"/>
        <v>13:21:32</v>
      </c>
      <c r="BS43" s="26">
        <f t="shared" si="51"/>
        <v>1.3840000000000006</v>
      </c>
      <c r="BT43" s="27" t="str">
        <f t="shared" si="52"/>
        <v>12:39:49</v>
      </c>
      <c r="BU43" s="27" t="str">
        <f t="shared" si="53"/>
        <v>13:13:03</v>
      </c>
      <c r="BV43" s="27" t="str">
        <f t="shared" si="54"/>
        <v>13:24:00</v>
      </c>
      <c r="BX43" s="26">
        <f t="shared" si="55"/>
        <v>1.4340000000000006</v>
      </c>
      <c r="BY43" s="27" t="str">
        <f t="shared" si="56"/>
        <v>12:43:39</v>
      </c>
      <c r="BZ43" s="27" t="str">
        <f t="shared" si="57"/>
        <v>13:15:44</v>
      </c>
      <c r="CA43" s="27" t="str">
        <f t="shared" si="58"/>
        <v>13:26:19</v>
      </c>
      <c r="CC43" s="26">
        <f t="shared" si="59"/>
        <v>1.4840000000000007</v>
      </c>
      <c r="CD43" s="27" t="str">
        <f t="shared" si="60"/>
        <v>12:47:14</v>
      </c>
      <c r="CE43" s="27" t="str">
        <f t="shared" si="61"/>
        <v>13:18:14</v>
      </c>
      <c r="CF43" s="27" t="str">
        <f t="shared" si="62"/>
        <v>13:28:27</v>
      </c>
      <c r="CH43" s="26">
        <f t="shared" si="63"/>
        <v>1.5340000000000007</v>
      </c>
      <c r="CI43" s="27" t="str">
        <f t="shared" si="64"/>
        <v>12:50:35</v>
      </c>
      <c r="CJ43" s="27" t="str">
        <f t="shared" si="65"/>
        <v>13:20:34</v>
      </c>
      <c r="CK43" s="27" t="str">
        <f t="shared" si="66"/>
        <v>13:30:28</v>
      </c>
      <c r="CM43" s="26">
        <f t="shared" si="67"/>
        <v>1.5840000000000007</v>
      </c>
      <c r="CN43" s="27" t="str">
        <f t="shared" si="68"/>
        <v>12:53:43</v>
      </c>
      <c r="CO43" s="27" t="str">
        <f t="shared" si="69"/>
        <v>13:22:46</v>
      </c>
      <c r="CP43" s="27" t="str">
        <f t="shared" si="70"/>
        <v>13:32:20</v>
      </c>
      <c r="CR43" s="26">
        <f t="shared" si="71"/>
        <v>1.6340000000000008</v>
      </c>
      <c r="CS43" s="27" t="str">
        <f t="shared" si="72"/>
        <v>12:56:40</v>
      </c>
      <c r="CT43" s="27" t="str">
        <f t="shared" si="73"/>
        <v>13:24:49</v>
      </c>
      <c r="CU43" s="27" t="str">
        <f t="shared" si="74"/>
        <v>13:34:06</v>
      </c>
      <c r="CW43" s="26">
        <f t="shared" si="75"/>
        <v>1.6840000000000008</v>
      </c>
      <c r="CX43" s="27" t="str">
        <f t="shared" si="76"/>
        <v>12:59:27</v>
      </c>
      <c r="CY43" s="27" t="str">
        <f t="shared" si="77"/>
        <v>13:26:45</v>
      </c>
      <c r="CZ43" s="27" t="str">
        <f t="shared" si="78"/>
        <v>13:35:46</v>
      </c>
      <c r="DB43" s="26">
        <f t="shared" si="79"/>
        <v>1.7340000000000009</v>
      </c>
      <c r="DC43" s="27" t="str">
        <f t="shared" si="80"/>
        <v>13:02:03</v>
      </c>
      <c r="DD43" s="27" t="str">
        <f t="shared" si="81"/>
        <v>13:28:35</v>
      </c>
      <c r="DE43" s="27" t="str">
        <f t="shared" si="82"/>
        <v>13:37:20</v>
      </c>
      <c r="DG43" s="26">
        <f t="shared" si="83"/>
        <v>1.7840000000000009</v>
      </c>
      <c r="DH43" s="27" t="str">
        <f t="shared" si="84"/>
        <v>13:04:31</v>
      </c>
      <c r="DI43" s="27" t="str">
        <f t="shared" si="85"/>
        <v>13:30:18</v>
      </c>
      <c r="DJ43" s="27" t="str">
        <f t="shared" si="86"/>
        <v>13:38:48</v>
      </c>
    </row>
    <row r="44" spans="6:114" x14ac:dyDescent="0.45">
      <c r="F44" s="26">
        <v>0.73499999999999999</v>
      </c>
      <c r="G44" s="27" t="str">
        <f t="shared" si="0"/>
        <v>11:02:31</v>
      </c>
      <c r="H44" s="27" t="str">
        <f t="shared" si="1"/>
        <v>12:05:06</v>
      </c>
      <c r="I44" s="27" t="str">
        <f t="shared" si="2"/>
        <v>12:25:44</v>
      </c>
      <c r="K44" s="26">
        <f t="shared" si="3"/>
        <v>0.78500000000000003</v>
      </c>
      <c r="L44" s="27" t="str">
        <f t="shared" si="4"/>
        <v>11:15:44</v>
      </c>
      <c r="M44" s="27" t="str">
        <f t="shared" si="5"/>
        <v>12:14:20</v>
      </c>
      <c r="N44" s="27" t="str">
        <f t="shared" si="6"/>
        <v>12:33:39</v>
      </c>
      <c r="P44" s="26">
        <f t="shared" si="7"/>
        <v>0.83500000000000008</v>
      </c>
      <c r="Q44" s="27" t="str">
        <f t="shared" si="8"/>
        <v>11:27:22</v>
      </c>
      <c r="R44" s="27" t="str">
        <f t="shared" si="9"/>
        <v>12:22:27</v>
      </c>
      <c r="S44" s="27" t="str">
        <f t="shared" si="10"/>
        <v>12:40:37</v>
      </c>
      <c r="U44" s="26">
        <f t="shared" si="11"/>
        <v>0.88500000000000012</v>
      </c>
      <c r="V44" s="27" t="str">
        <f t="shared" si="12"/>
        <v>11:37:41</v>
      </c>
      <c r="W44" s="27" t="str">
        <f t="shared" si="13"/>
        <v>12:29:40</v>
      </c>
      <c r="X44" s="27" t="str">
        <f t="shared" si="14"/>
        <v>12:46:48</v>
      </c>
      <c r="Z44" s="26">
        <f t="shared" si="15"/>
        <v>0.93500000000000016</v>
      </c>
      <c r="AA44" s="27" t="str">
        <f t="shared" si="16"/>
        <v>11:46:54</v>
      </c>
      <c r="AB44" s="27" t="str">
        <f t="shared" si="17"/>
        <v>12:36:06</v>
      </c>
      <c r="AC44" s="27" t="str">
        <f t="shared" si="18"/>
        <v>12:52:19</v>
      </c>
      <c r="AE44" s="26">
        <f t="shared" si="19"/>
        <v>0.98500000000000021</v>
      </c>
      <c r="AF44" s="27" t="str">
        <f t="shared" si="20"/>
        <v>11:55:11</v>
      </c>
      <c r="AG44" s="27" t="str">
        <f t="shared" si="21"/>
        <v>12:41:53</v>
      </c>
      <c r="AH44" s="27" t="str">
        <f t="shared" si="22"/>
        <v>12:57:17</v>
      </c>
      <c r="AJ44" s="26">
        <f t="shared" si="23"/>
        <v>1.0350000000000001</v>
      </c>
      <c r="AK44" s="27" t="str">
        <f t="shared" si="24"/>
        <v>12:02:39</v>
      </c>
      <c r="AL44" s="27" t="str">
        <f t="shared" si="25"/>
        <v>12:47:06</v>
      </c>
      <c r="AM44" s="27" t="str">
        <f t="shared" si="26"/>
        <v>13:01:45</v>
      </c>
      <c r="AO44" s="26">
        <f t="shared" si="27"/>
        <v>1.0850000000000002</v>
      </c>
      <c r="AP44" s="27" t="str">
        <f t="shared" si="28"/>
        <v>12:09:27</v>
      </c>
      <c r="AQ44" s="27" t="str">
        <f t="shared" si="29"/>
        <v>12:51:51</v>
      </c>
      <c r="AR44" s="27" t="str">
        <f t="shared" si="30"/>
        <v>13:05:49</v>
      </c>
      <c r="AT44" s="26">
        <f t="shared" si="31"/>
        <v>1.1350000000000002</v>
      </c>
      <c r="AU44" s="27" t="str">
        <f t="shared" si="32"/>
        <v>12:15:38</v>
      </c>
      <c r="AV44" s="27" t="str">
        <f t="shared" si="33"/>
        <v>12:56:10</v>
      </c>
      <c r="AW44" s="27" t="str">
        <f t="shared" si="34"/>
        <v>13:09:32</v>
      </c>
      <c r="AY44" s="26">
        <f t="shared" si="35"/>
        <v>1.1850000000000003</v>
      </c>
      <c r="AZ44" s="27" t="str">
        <f t="shared" si="36"/>
        <v>12:21:18</v>
      </c>
      <c r="BA44" s="27" t="str">
        <f t="shared" si="37"/>
        <v>13:00:08</v>
      </c>
      <c r="BB44" s="27" t="str">
        <f t="shared" si="38"/>
        <v>13:12:56</v>
      </c>
      <c r="BD44" s="26">
        <f t="shared" si="39"/>
        <v>1.2350000000000003</v>
      </c>
      <c r="BE44" s="27" t="str">
        <f t="shared" si="40"/>
        <v>12:26:31</v>
      </c>
      <c r="BF44" s="27" t="str">
        <f t="shared" si="41"/>
        <v>13:03:46</v>
      </c>
      <c r="BG44" s="27" t="str">
        <f t="shared" si="42"/>
        <v>13:16:03</v>
      </c>
      <c r="BI44" s="26">
        <f t="shared" si="43"/>
        <v>1.2850000000000004</v>
      </c>
      <c r="BJ44" s="27" t="str">
        <f t="shared" si="44"/>
        <v>12:31:19</v>
      </c>
      <c r="BK44" s="27" t="str">
        <f t="shared" si="45"/>
        <v>13:07:07</v>
      </c>
      <c r="BL44" s="27" t="str">
        <f t="shared" si="46"/>
        <v>13:18:55</v>
      </c>
      <c r="BN44" s="26">
        <f t="shared" si="47"/>
        <v>1.3350000000000004</v>
      </c>
      <c r="BO44" s="27" t="str">
        <f t="shared" si="48"/>
        <v>12:35:46</v>
      </c>
      <c r="BP44" s="27" t="str">
        <f t="shared" si="49"/>
        <v>13:10:13</v>
      </c>
      <c r="BQ44" s="27" t="str">
        <f t="shared" si="50"/>
        <v>13:21:35</v>
      </c>
      <c r="BS44" s="26">
        <f t="shared" si="51"/>
        <v>1.3850000000000005</v>
      </c>
      <c r="BT44" s="27" t="str">
        <f t="shared" si="52"/>
        <v>12:39:54</v>
      </c>
      <c r="BU44" s="27" t="str">
        <f t="shared" si="53"/>
        <v>13:13:06</v>
      </c>
      <c r="BV44" s="27" t="str">
        <f t="shared" si="54"/>
        <v>13:24:03</v>
      </c>
      <c r="BX44" s="26">
        <f t="shared" si="55"/>
        <v>1.4350000000000005</v>
      </c>
      <c r="BY44" s="27" t="str">
        <f t="shared" si="56"/>
        <v>12:43:44</v>
      </c>
      <c r="BZ44" s="27" t="str">
        <f t="shared" si="57"/>
        <v>13:15:47</v>
      </c>
      <c r="CA44" s="27" t="str">
        <f t="shared" si="58"/>
        <v>13:26:21</v>
      </c>
      <c r="CC44" s="26">
        <f t="shared" si="59"/>
        <v>1.4850000000000005</v>
      </c>
      <c r="CD44" s="27" t="str">
        <f t="shared" si="60"/>
        <v>12:47:18</v>
      </c>
      <c r="CE44" s="27" t="str">
        <f t="shared" si="61"/>
        <v>13:18:17</v>
      </c>
      <c r="CF44" s="27" t="str">
        <f t="shared" si="62"/>
        <v>13:28:30</v>
      </c>
      <c r="CH44" s="26">
        <f t="shared" si="63"/>
        <v>1.5350000000000006</v>
      </c>
      <c r="CI44" s="27" t="str">
        <f t="shared" si="64"/>
        <v>12:50:39</v>
      </c>
      <c r="CJ44" s="27" t="str">
        <f t="shared" si="65"/>
        <v>13:20:37</v>
      </c>
      <c r="CK44" s="27" t="str">
        <f t="shared" si="66"/>
        <v>13:30:30</v>
      </c>
      <c r="CM44" s="26">
        <f t="shared" si="67"/>
        <v>1.5850000000000006</v>
      </c>
      <c r="CN44" s="27" t="str">
        <f t="shared" si="68"/>
        <v>12:53:47</v>
      </c>
      <c r="CO44" s="27" t="str">
        <f t="shared" si="69"/>
        <v>13:22:48</v>
      </c>
      <c r="CP44" s="27" t="str">
        <f t="shared" si="70"/>
        <v>13:32:23</v>
      </c>
      <c r="CR44" s="26">
        <f t="shared" si="71"/>
        <v>1.6350000000000007</v>
      </c>
      <c r="CS44" s="27" t="str">
        <f t="shared" si="72"/>
        <v>12:56:44</v>
      </c>
      <c r="CT44" s="27" t="str">
        <f t="shared" si="73"/>
        <v>13:24:52</v>
      </c>
      <c r="CU44" s="27" t="str">
        <f t="shared" si="74"/>
        <v>13:34:08</v>
      </c>
      <c r="CW44" s="26">
        <f t="shared" si="75"/>
        <v>1.6850000000000007</v>
      </c>
      <c r="CX44" s="27" t="str">
        <f t="shared" si="76"/>
        <v>12:59:30</v>
      </c>
      <c r="CY44" s="27" t="str">
        <f t="shared" si="77"/>
        <v>13:26:48</v>
      </c>
      <c r="CZ44" s="27" t="str">
        <f t="shared" si="78"/>
        <v>13:35:48</v>
      </c>
      <c r="DB44" s="26">
        <f t="shared" si="79"/>
        <v>1.7350000000000008</v>
      </c>
      <c r="DC44" s="27" t="str">
        <f t="shared" si="80"/>
        <v>13:02:06</v>
      </c>
      <c r="DD44" s="27" t="str">
        <f t="shared" si="81"/>
        <v>13:28:37</v>
      </c>
      <c r="DE44" s="27" t="str">
        <f t="shared" si="82"/>
        <v>13:37:21</v>
      </c>
      <c r="DG44" s="26">
        <f t="shared" si="83"/>
        <v>1.7850000000000008</v>
      </c>
      <c r="DH44" s="27" t="str">
        <f t="shared" si="84"/>
        <v>13:04:34</v>
      </c>
      <c r="DI44" s="27" t="str">
        <f t="shared" si="85"/>
        <v>13:30:20</v>
      </c>
      <c r="DJ44" s="27" t="str">
        <f t="shared" si="86"/>
        <v>13:38:50</v>
      </c>
    </row>
    <row r="45" spans="6:114" x14ac:dyDescent="0.45">
      <c r="F45" s="26">
        <v>0.73599999999999999</v>
      </c>
      <c r="G45" s="27" t="str">
        <f t="shared" si="0"/>
        <v>11:02:48</v>
      </c>
      <c r="H45" s="27" t="str">
        <f t="shared" si="1"/>
        <v>12:05:18</v>
      </c>
      <c r="I45" s="27" t="str">
        <f t="shared" si="2"/>
        <v>12:25:54</v>
      </c>
      <c r="K45" s="26">
        <f t="shared" si="3"/>
        <v>0.78600000000000003</v>
      </c>
      <c r="L45" s="27" t="str">
        <f t="shared" si="4"/>
        <v>11:15:59</v>
      </c>
      <c r="M45" s="27" t="str">
        <f t="shared" si="5"/>
        <v>12:14:30</v>
      </c>
      <c r="N45" s="27" t="str">
        <f t="shared" si="6"/>
        <v>12:33:48</v>
      </c>
      <c r="P45" s="26">
        <f t="shared" si="7"/>
        <v>0.83600000000000008</v>
      </c>
      <c r="Q45" s="27" t="str">
        <f t="shared" si="8"/>
        <v>11:27:35</v>
      </c>
      <c r="R45" s="27" t="str">
        <f t="shared" si="9"/>
        <v>12:22:36</v>
      </c>
      <c r="S45" s="27" t="str">
        <f t="shared" si="10"/>
        <v>12:40:45</v>
      </c>
      <c r="U45" s="26">
        <f t="shared" si="11"/>
        <v>0.88600000000000012</v>
      </c>
      <c r="V45" s="27" t="str">
        <f t="shared" si="12"/>
        <v>11:37:53</v>
      </c>
      <c r="W45" s="27" t="str">
        <f t="shared" si="13"/>
        <v>12:29:48</v>
      </c>
      <c r="X45" s="27" t="str">
        <f t="shared" si="14"/>
        <v>12:46:55</v>
      </c>
      <c r="Z45" s="26">
        <f t="shared" si="15"/>
        <v>0.93600000000000017</v>
      </c>
      <c r="AA45" s="27" t="str">
        <f t="shared" si="16"/>
        <v>11:47:04</v>
      </c>
      <c r="AB45" s="27" t="str">
        <f t="shared" si="17"/>
        <v>12:36:13</v>
      </c>
      <c r="AC45" s="27" t="str">
        <f t="shared" si="18"/>
        <v>12:52:25</v>
      </c>
      <c r="AE45" s="26">
        <f t="shared" si="19"/>
        <v>0.98600000000000021</v>
      </c>
      <c r="AF45" s="27" t="str">
        <f t="shared" si="20"/>
        <v>11:55:20</v>
      </c>
      <c r="AG45" s="27" t="str">
        <f t="shared" si="21"/>
        <v>12:41:59</v>
      </c>
      <c r="AH45" s="27" t="str">
        <f t="shared" si="22"/>
        <v>12:57:22</v>
      </c>
      <c r="AJ45" s="26">
        <f t="shared" si="23"/>
        <v>1.0360000000000003</v>
      </c>
      <c r="AK45" s="27" t="str">
        <f t="shared" si="24"/>
        <v>12:02:48</v>
      </c>
      <c r="AL45" s="27" t="str">
        <f t="shared" si="25"/>
        <v>12:47:12</v>
      </c>
      <c r="AM45" s="27" t="str">
        <f t="shared" si="26"/>
        <v>13:01:50</v>
      </c>
      <c r="AO45" s="26">
        <f t="shared" si="27"/>
        <v>1.0860000000000003</v>
      </c>
      <c r="AP45" s="27" t="str">
        <f t="shared" si="28"/>
        <v>12:09:35</v>
      </c>
      <c r="AQ45" s="27" t="str">
        <f t="shared" si="29"/>
        <v>12:51:56</v>
      </c>
      <c r="AR45" s="27" t="str">
        <f t="shared" si="30"/>
        <v>13:05:54</v>
      </c>
      <c r="AT45" s="26">
        <f t="shared" si="31"/>
        <v>1.1360000000000003</v>
      </c>
      <c r="AU45" s="27" t="str">
        <f t="shared" si="32"/>
        <v>12:15:45</v>
      </c>
      <c r="AV45" s="27" t="str">
        <f t="shared" si="33"/>
        <v>12:56:15</v>
      </c>
      <c r="AW45" s="27" t="str">
        <f t="shared" si="34"/>
        <v>13:09:36</v>
      </c>
      <c r="AY45" s="26">
        <f t="shared" si="35"/>
        <v>1.1860000000000004</v>
      </c>
      <c r="AZ45" s="27" t="str">
        <f t="shared" si="36"/>
        <v>12:21:25</v>
      </c>
      <c r="BA45" s="27" t="str">
        <f t="shared" si="37"/>
        <v>13:00:12</v>
      </c>
      <c r="BB45" s="27" t="str">
        <f t="shared" si="38"/>
        <v>13:12:59</v>
      </c>
      <c r="BD45" s="26">
        <f t="shared" si="39"/>
        <v>1.2360000000000004</v>
      </c>
      <c r="BE45" s="27" t="str">
        <f t="shared" si="40"/>
        <v>12:26:37</v>
      </c>
      <c r="BF45" s="27" t="str">
        <f t="shared" si="41"/>
        <v>13:03:50</v>
      </c>
      <c r="BG45" s="27" t="str">
        <f t="shared" si="42"/>
        <v>13:16:06</v>
      </c>
      <c r="BI45" s="26">
        <f t="shared" si="43"/>
        <v>1.2860000000000005</v>
      </c>
      <c r="BJ45" s="27" t="str">
        <f t="shared" si="44"/>
        <v>12:31:25</v>
      </c>
      <c r="BK45" s="27" t="str">
        <f t="shared" si="45"/>
        <v>13:07:11</v>
      </c>
      <c r="BL45" s="27" t="str">
        <f t="shared" si="46"/>
        <v>13:18:59</v>
      </c>
      <c r="BN45" s="26">
        <f t="shared" si="47"/>
        <v>1.3360000000000005</v>
      </c>
      <c r="BO45" s="27" t="str">
        <f t="shared" si="48"/>
        <v>12:35:51</v>
      </c>
      <c r="BP45" s="27" t="str">
        <f t="shared" si="49"/>
        <v>13:10:17</v>
      </c>
      <c r="BQ45" s="27" t="str">
        <f t="shared" si="50"/>
        <v>13:21:38</v>
      </c>
      <c r="BS45" s="26">
        <f t="shared" si="51"/>
        <v>1.3860000000000006</v>
      </c>
      <c r="BT45" s="27" t="str">
        <f t="shared" si="52"/>
        <v>12:39:58</v>
      </c>
      <c r="BU45" s="27" t="str">
        <f t="shared" si="53"/>
        <v>13:13:10</v>
      </c>
      <c r="BV45" s="27" t="str">
        <f t="shared" si="54"/>
        <v>13:24:06</v>
      </c>
      <c r="BX45" s="26">
        <f t="shared" si="55"/>
        <v>1.4360000000000006</v>
      </c>
      <c r="BY45" s="27" t="str">
        <f t="shared" si="56"/>
        <v>12:43:48</v>
      </c>
      <c r="BZ45" s="27" t="str">
        <f t="shared" si="57"/>
        <v>13:15:50</v>
      </c>
      <c r="CA45" s="27" t="str">
        <f t="shared" si="58"/>
        <v>13:26:24</v>
      </c>
      <c r="CC45" s="26">
        <f t="shared" si="59"/>
        <v>1.4860000000000007</v>
      </c>
      <c r="CD45" s="27" t="str">
        <f t="shared" si="60"/>
        <v>12:47:23</v>
      </c>
      <c r="CE45" s="27" t="str">
        <f t="shared" si="61"/>
        <v>13:18:20</v>
      </c>
      <c r="CF45" s="27" t="str">
        <f t="shared" si="62"/>
        <v>13:28:32</v>
      </c>
      <c r="CH45" s="26">
        <f t="shared" si="63"/>
        <v>1.5360000000000007</v>
      </c>
      <c r="CI45" s="27" t="str">
        <f t="shared" si="64"/>
        <v>12:50:43</v>
      </c>
      <c r="CJ45" s="27" t="str">
        <f t="shared" si="65"/>
        <v>13:20:40</v>
      </c>
      <c r="CK45" s="27" t="str">
        <f t="shared" si="66"/>
        <v>13:30:32</v>
      </c>
      <c r="CM45" s="26">
        <f t="shared" si="67"/>
        <v>1.5860000000000007</v>
      </c>
      <c r="CN45" s="27" t="str">
        <f t="shared" si="68"/>
        <v>12:53:51</v>
      </c>
      <c r="CO45" s="27" t="str">
        <f t="shared" si="69"/>
        <v>13:22:51</v>
      </c>
      <c r="CP45" s="27" t="str">
        <f t="shared" si="70"/>
        <v>13:32:25</v>
      </c>
      <c r="CR45" s="26">
        <f t="shared" si="71"/>
        <v>1.6360000000000008</v>
      </c>
      <c r="CS45" s="27" t="str">
        <f t="shared" si="72"/>
        <v>12:56:47</v>
      </c>
      <c r="CT45" s="27" t="str">
        <f t="shared" si="73"/>
        <v>13:24:54</v>
      </c>
      <c r="CU45" s="27" t="str">
        <f t="shared" si="74"/>
        <v>13:34:10</v>
      </c>
      <c r="CW45" s="26">
        <f t="shared" si="75"/>
        <v>1.6860000000000008</v>
      </c>
      <c r="CX45" s="27" t="str">
        <f t="shared" si="76"/>
        <v>12:59:33</v>
      </c>
      <c r="CY45" s="27" t="str">
        <f t="shared" si="77"/>
        <v>13:26:50</v>
      </c>
      <c r="CZ45" s="27" t="str">
        <f t="shared" si="78"/>
        <v>13:35:50</v>
      </c>
      <c r="DB45" s="26">
        <f t="shared" si="79"/>
        <v>1.7360000000000009</v>
      </c>
      <c r="DC45" s="27" t="str">
        <f t="shared" si="80"/>
        <v>13:02:09</v>
      </c>
      <c r="DD45" s="27" t="str">
        <f t="shared" si="81"/>
        <v>13:28:39</v>
      </c>
      <c r="DE45" s="27" t="str">
        <f t="shared" si="82"/>
        <v>13:37:23</v>
      </c>
      <c r="DG45" s="26">
        <f t="shared" si="83"/>
        <v>1.7860000000000009</v>
      </c>
      <c r="DH45" s="27" t="str">
        <f t="shared" si="84"/>
        <v>13:04:37</v>
      </c>
      <c r="DI45" s="27" t="str">
        <f t="shared" si="85"/>
        <v>13:30:22</v>
      </c>
      <c r="DJ45" s="27" t="str">
        <f t="shared" si="86"/>
        <v>13:38:52</v>
      </c>
    </row>
    <row r="46" spans="6:114" x14ac:dyDescent="0.45">
      <c r="F46" s="26">
        <v>0.73699999999999999</v>
      </c>
      <c r="G46" s="27" t="str">
        <f t="shared" si="0"/>
        <v>11:03:05</v>
      </c>
      <c r="H46" s="27" t="str">
        <f t="shared" si="1"/>
        <v>12:05:30</v>
      </c>
      <c r="I46" s="27" t="str">
        <f t="shared" si="2"/>
        <v>12:26:04</v>
      </c>
      <c r="K46" s="26">
        <f t="shared" si="3"/>
        <v>0.78700000000000003</v>
      </c>
      <c r="L46" s="27" t="str">
        <f t="shared" si="4"/>
        <v>11:16:14</v>
      </c>
      <c r="M46" s="27" t="str">
        <f t="shared" si="5"/>
        <v>12:14:41</v>
      </c>
      <c r="N46" s="27" t="str">
        <f t="shared" si="6"/>
        <v>12:33:57</v>
      </c>
      <c r="P46" s="26">
        <f t="shared" si="7"/>
        <v>0.83700000000000008</v>
      </c>
      <c r="Q46" s="27" t="str">
        <f t="shared" si="8"/>
        <v>11:27:48</v>
      </c>
      <c r="R46" s="27" t="str">
        <f t="shared" si="9"/>
        <v>12:22:46</v>
      </c>
      <c r="S46" s="27" t="str">
        <f t="shared" si="10"/>
        <v>12:40:53</v>
      </c>
      <c r="U46" s="26">
        <f t="shared" si="11"/>
        <v>0.88700000000000012</v>
      </c>
      <c r="V46" s="27" t="str">
        <f t="shared" si="12"/>
        <v>11:38:04</v>
      </c>
      <c r="W46" s="27" t="str">
        <f t="shared" si="13"/>
        <v>12:29:56</v>
      </c>
      <c r="X46" s="27" t="str">
        <f t="shared" si="14"/>
        <v>12:47:02</v>
      </c>
      <c r="Z46" s="26">
        <f t="shared" si="15"/>
        <v>0.93700000000000017</v>
      </c>
      <c r="AA46" s="27" t="str">
        <f t="shared" si="16"/>
        <v>11:47:15</v>
      </c>
      <c r="AB46" s="27" t="str">
        <f t="shared" si="17"/>
        <v>12:36:20</v>
      </c>
      <c r="AC46" s="27" t="str">
        <f t="shared" si="18"/>
        <v>12:52:32</v>
      </c>
      <c r="AE46" s="26">
        <f t="shared" si="19"/>
        <v>0.98700000000000021</v>
      </c>
      <c r="AF46" s="27" t="str">
        <f t="shared" si="20"/>
        <v>11:55:29</v>
      </c>
      <c r="AG46" s="27" t="str">
        <f t="shared" si="21"/>
        <v>12:42:06</v>
      </c>
      <c r="AH46" s="27" t="str">
        <f t="shared" si="22"/>
        <v>12:57:28</v>
      </c>
      <c r="AJ46" s="26">
        <f t="shared" si="23"/>
        <v>1.0370000000000001</v>
      </c>
      <c r="AK46" s="27" t="str">
        <f t="shared" si="24"/>
        <v>12:02:56</v>
      </c>
      <c r="AL46" s="27" t="str">
        <f t="shared" si="25"/>
        <v>12:47:18</v>
      </c>
      <c r="AM46" s="27" t="str">
        <f t="shared" si="26"/>
        <v>13:01:56</v>
      </c>
      <c r="AO46" s="26">
        <f t="shared" si="27"/>
        <v>1.0870000000000002</v>
      </c>
      <c r="AP46" s="27" t="str">
        <f t="shared" si="28"/>
        <v>12:09:42</v>
      </c>
      <c r="AQ46" s="27" t="str">
        <f t="shared" si="29"/>
        <v>12:52:01</v>
      </c>
      <c r="AR46" s="27" t="str">
        <f t="shared" si="30"/>
        <v>13:05:59</v>
      </c>
      <c r="AT46" s="26">
        <f t="shared" si="31"/>
        <v>1.1370000000000002</v>
      </c>
      <c r="AU46" s="27" t="str">
        <f t="shared" si="32"/>
        <v>12:15:53</v>
      </c>
      <c r="AV46" s="27" t="str">
        <f t="shared" si="33"/>
        <v>12:56:20</v>
      </c>
      <c r="AW46" s="27" t="str">
        <f t="shared" si="34"/>
        <v>13:09:40</v>
      </c>
      <c r="AY46" s="26">
        <f t="shared" si="35"/>
        <v>1.1870000000000003</v>
      </c>
      <c r="AZ46" s="27" t="str">
        <f t="shared" si="36"/>
        <v>12:21:31</v>
      </c>
      <c r="BA46" s="27" t="str">
        <f t="shared" si="37"/>
        <v>13:00:17</v>
      </c>
      <c r="BB46" s="27" t="str">
        <f t="shared" si="38"/>
        <v>13:13:03</v>
      </c>
      <c r="BD46" s="26">
        <f t="shared" si="39"/>
        <v>1.2370000000000003</v>
      </c>
      <c r="BE46" s="27" t="str">
        <f t="shared" si="40"/>
        <v>12:26:43</v>
      </c>
      <c r="BF46" s="27" t="str">
        <f t="shared" si="41"/>
        <v>13:03:54</v>
      </c>
      <c r="BG46" s="27" t="str">
        <f t="shared" si="42"/>
        <v>13:16:10</v>
      </c>
      <c r="BI46" s="26">
        <f t="shared" si="43"/>
        <v>1.2870000000000004</v>
      </c>
      <c r="BJ46" s="27" t="str">
        <f t="shared" si="44"/>
        <v>12:31:30</v>
      </c>
      <c r="BK46" s="27" t="str">
        <f t="shared" si="45"/>
        <v>13:07:15</v>
      </c>
      <c r="BL46" s="27" t="str">
        <f t="shared" si="46"/>
        <v>13:19:02</v>
      </c>
      <c r="BN46" s="26">
        <f t="shared" si="47"/>
        <v>1.3370000000000004</v>
      </c>
      <c r="BO46" s="27" t="str">
        <f t="shared" si="48"/>
        <v>12:35:56</v>
      </c>
      <c r="BP46" s="27" t="str">
        <f t="shared" si="49"/>
        <v>13:10:21</v>
      </c>
      <c r="BQ46" s="27" t="str">
        <f t="shared" si="50"/>
        <v>13:21:41</v>
      </c>
      <c r="BS46" s="26">
        <f t="shared" si="51"/>
        <v>1.3870000000000005</v>
      </c>
      <c r="BT46" s="27" t="str">
        <f t="shared" si="52"/>
        <v>12:40:03</v>
      </c>
      <c r="BU46" s="27" t="str">
        <f t="shared" si="53"/>
        <v>13:13:13</v>
      </c>
      <c r="BV46" s="27" t="str">
        <f t="shared" si="54"/>
        <v>13:24:09</v>
      </c>
      <c r="BX46" s="26">
        <f t="shared" si="55"/>
        <v>1.4370000000000005</v>
      </c>
      <c r="BY46" s="27" t="str">
        <f t="shared" si="56"/>
        <v>12:43:53</v>
      </c>
      <c r="BZ46" s="27" t="str">
        <f t="shared" si="57"/>
        <v>13:15:53</v>
      </c>
      <c r="CA46" s="27" t="str">
        <f t="shared" si="58"/>
        <v>13:26:26</v>
      </c>
      <c r="CC46" s="26">
        <f t="shared" si="59"/>
        <v>1.4870000000000005</v>
      </c>
      <c r="CD46" s="27" t="str">
        <f t="shared" si="60"/>
        <v>12:47:27</v>
      </c>
      <c r="CE46" s="27" t="str">
        <f t="shared" si="61"/>
        <v>13:18:23</v>
      </c>
      <c r="CF46" s="27" t="str">
        <f t="shared" si="62"/>
        <v>13:28:35</v>
      </c>
      <c r="CH46" s="26">
        <f t="shared" si="63"/>
        <v>1.5370000000000006</v>
      </c>
      <c r="CI46" s="27" t="str">
        <f t="shared" si="64"/>
        <v>12:50:47</v>
      </c>
      <c r="CJ46" s="27" t="str">
        <f t="shared" si="65"/>
        <v>13:20:43</v>
      </c>
      <c r="CK46" s="27" t="str">
        <f t="shared" si="66"/>
        <v>13:30:35</v>
      </c>
      <c r="CM46" s="26">
        <f t="shared" si="67"/>
        <v>1.5870000000000006</v>
      </c>
      <c r="CN46" s="27" t="str">
        <f t="shared" si="68"/>
        <v>12:53:54</v>
      </c>
      <c r="CO46" s="27" t="str">
        <f t="shared" si="69"/>
        <v>13:22:54</v>
      </c>
      <c r="CP46" s="27" t="str">
        <f t="shared" si="70"/>
        <v>13:32:27</v>
      </c>
      <c r="CR46" s="26">
        <f t="shared" si="71"/>
        <v>1.6370000000000007</v>
      </c>
      <c r="CS46" s="27" t="str">
        <f t="shared" si="72"/>
        <v>12:56:51</v>
      </c>
      <c r="CT46" s="27" t="str">
        <f t="shared" si="73"/>
        <v>13:24:57</v>
      </c>
      <c r="CU46" s="27" t="str">
        <f t="shared" si="74"/>
        <v>13:34:12</v>
      </c>
      <c r="CW46" s="26">
        <f t="shared" si="75"/>
        <v>1.6870000000000007</v>
      </c>
      <c r="CX46" s="27" t="str">
        <f t="shared" si="76"/>
        <v>12:59:36</v>
      </c>
      <c r="CY46" s="27" t="str">
        <f t="shared" si="77"/>
        <v>13:26:52</v>
      </c>
      <c r="CZ46" s="27" t="str">
        <f t="shared" si="78"/>
        <v>13:35:52</v>
      </c>
      <c r="DB46" s="26">
        <f t="shared" si="79"/>
        <v>1.7370000000000008</v>
      </c>
      <c r="DC46" s="27" t="str">
        <f t="shared" si="80"/>
        <v>13:02:12</v>
      </c>
      <c r="DD46" s="27" t="str">
        <f t="shared" si="81"/>
        <v>13:28:41</v>
      </c>
      <c r="DE46" s="27" t="str">
        <f t="shared" si="82"/>
        <v>13:37:25</v>
      </c>
      <c r="DG46" s="26">
        <f t="shared" si="83"/>
        <v>1.7870000000000008</v>
      </c>
      <c r="DH46" s="27" t="str">
        <f t="shared" si="84"/>
        <v>13:04:40</v>
      </c>
      <c r="DI46" s="27" t="str">
        <f t="shared" si="85"/>
        <v>13:30:24</v>
      </c>
      <c r="DJ46" s="27" t="str">
        <f t="shared" si="86"/>
        <v>13:38:53</v>
      </c>
    </row>
    <row r="47" spans="6:114" x14ac:dyDescent="0.45">
      <c r="F47" s="26">
        <v>0.73799999999999999</v>
      </c>
      <c r="G47" s="27" t="str">
        <f t="shared" si="0"/>
        <v>11:03:22</v>
      </c>
      <c r="H47" s="27" t="str">
        <f t="shared" si="1"/>
        <v>12:05:41</v>
      </c>
      <c r="I47" s="27" t="str">
        <f t="shared" si="2"/>
        <v>12:26:15</v>
      </c>
      <c r="K47" s="26">
        <f t="shared" si="3"/>
        <v>0.78800000000000003</v>
      </c>
      <c r="L47" s="27" t="str">
        <f t="shared" si="4"/>
        <v>11:16:28</v>
      </c>
      <c r="M47" s="27" t="str">
        <f t="shared" si="5"/>
        <v>12:14:51</v>
      </c>
      <c r="N47" s="27" t="str">
        <f t="shared" si="6"/>
        <v>12:34:06</v>
      </c>
      <c r="P47" s="26">
        <f t="shared" si="7"/>
        <v>0.83800000000000008</v>
      </c>
      <c r="Q47" s="27" t="str">
        <f t="shared" si="8"/>
        <v>11:28:01</v>
      </c>
      <c r="R47" s="27" t="str">
        <f t="shared" si="9"/>
        <v>12:22:55</v>
      </c>
      <c r="S47" s="27" t="str">
        <f t="shared" si="10"/>
        <v>12:41:01</v>
      </c>
      <c r="U47" s="26">
        <f t="shared" si="11"/>
        <v>0.88800000000000012</v>
      </c>
      <c r="V47" s="27" t="str">
        <f t="shared" si="12"/>
        <v>11:38:16</v>
      </c>
      <c r="W47" s="27" t="str">
        <f t="shared" si="13"/>
        <v>12:30:04</v>
      </c>
      <c r="X47" s="27" t="str">
        <f t="shared" si="14"/>
        <v>12:47:09</v>
      </c>
      <c r="Z47" s="26">
        <f t="shared" si="15"/>
        <v>0.93800000000000017</v>
      </c>
      <c r="AA47" s="27" t="str">
        <f t="shared" si="16"/>
        <v>11:47:25</v>
      </c>
      <c r="AB47" s="27" t="str">
        <f t="shared" si="17"/>
        <v>12:36:28</v>
      </c>
      <c r="AC47" s="27" t="str">
        <f t="shared" si="18"/>
        <v>12:52:38</v>
      </c>
      <c r="AE47" s="26">
        <f t="shared" si="19"/>
        <v>0.98800000000000021</v>
      </c>
      <c r="AF47" s="27" t="str">
        <f t="shared" si="20"/>
        <v>11:55:39</v>
      </c>
      <c r="AG47" s="27" t="str">
        <f t="shared" si="21"/>
        <v>12:42:12</v>
      </c>
      <c r="AH47" s="27" t="str">
        <f t="shared" si="22"/>
        <v>12:57:33</v>
      </c>
      <c r="AJ47" s="26">
        <f t="shared" si="23"/>
        <v>1.0380000000000003</v>
      </c>
      <c r="AK47" s="27" t="str">
        <f t="shared" si="24"/>
        <v>12:03:05</v>
      </c>
      <c r="AL47" s="27" t="str">
        <f t="shared" si="25"/>
        <v>12:47:24</v>
      </c>
      <c r="AM47" s="27" t="str">
        <f t="shared" si="26"/>
        <v>13:02:01</v>
      </c>
      <c r="AO47" s="26">
        <f t="shared" si="27"/>
        <v>1.0880000000000003</v>
      </c>
      <c r="AP47" s="27" t="str">
        <f t="shared" si="28"/>
        <v>12:09:50</v>
      </c>
      <c r="AQ47" s="27" t="str">
        <f t="shared" si="29"/>
        <v>12:52:07</v>
      </c>
      <c r="AR47" s="27" t="str">
        <f t="shared" si="30"/>
        <v>13:06:03</v>
      </c>
      <c r="AT47" s="26">
        <f t="shared" si="31"/>
        <v>1.1380000000000003</v>
      </c>
      <c r="AU47" s="27" t="str">
        <f t="shared" si="32"/>
        <v>12:16:00</v>
      </c>
      <c r="AV47" s="27" t="str">
        <f t="shared" si="33"/>
        <v>12:56:25</v>
      </c>
      <c r="AW47" s="27" t="str">
        <f t="shared" si="34"/>
        <v>13:09:45</v>
      </c>
      <c r="AY47" s="26">
        <f t="shared" si="35"/>
        <v>1.1880000000000004</v>
      </c>
      <c r="AZ47" s="27" t="str">
        <f t="shared" si="36"/>
        <v>12:21:38</v>
      </c>
      <c r="BA47" s="27" t="str">
        <f t="shared" si="37"/>
        <v>13:00:21</v>
      </c>
      <c r="BB47" s="27" t="str">
        <f t="shared" si="38"/>
        <v>13:13:07</v>
      </c>
      <c r="BD47" s="26">
        <f t="shared" si="39"/>
        <v>1.2380000000000004</v>
      </c>
      <c r="BE47" s="27" t="str">
        <f t="shared" si="40"/>
        <v>12:26:49</v>
      </c>
      <c r="BF47" s="27" t="str">
        <f t="shared" si="41"/>
        <v>13:03:58</v>
      </c>
      <c r="BG47" s="27" t="str">
        <f t="shared" si="42"/>
        <v>13:16:14</v>
      </c>
      <c r="BI47" s="26">
        <f t="shared" si="43"/>
        <v>1.2880000000000005</v>
      </c>
      <c r="BJ47" s="27" t="str">
        <f t="shared" si="44"/>
        <v>12:31:36</v>
      </c>
      <c r="BK47" s="27" t="str">
        <f t="shared" si="45"/>
        <v>13:07:19</v>
      </c>
      <c r="BL47" s="27" t="str">
        <f t="shared" si="46"/>
        <v>13:19:05</v>
      </c>
      <c r="BN47" s="26">
        <f t="shared" si="47"/>
        <v>1.3380000000000005</v>
      </c>
      <c r="BO47" s="27" t="str">
        <f t="shared" si="48"/>
        <v>12:36:01</v>
      </c>
      <c r="BP47" s="27" t="str">
        <f t="shared" si="49"/>
        <v>13:10:24</v>
      </c>
      <c r="BQ47" s="27" t="str">
        <f t="shared" si="50"/>
        <v>13:21:44</v>
      </c>
      <c r="BS47" s="26">
        <f t="shared" si="51"/>
        <v>1.3880000000000006</v>
      </c>
      <c r="BT47" s="27" t="str">
        <f t="shared" si="52"/>
        <v>12:40:08</v>
      </c>
      <c r="BU47" s="27" t="str">
        <f t="shared" si="53"/>
        <v>13:13:16</v>
      </c>
      <c r="BV47" s="27" t="str">
        <f t="shared" si="54"/>
        <v>13:24:12</v>
      </c>
      <c r="BX47" s="26">
        <f t="shared" si="55"/>
        <v>1.4380000000000006</v>
      </c>
      <c r="BY47" s="27" t="str">
        <f t="shared" si="56"/>
        <v>12:43:57</v>
      </c>
      <c r="BZ47" s="27" t="str">
        <f t="shared" si="57"/>
        <v>13:15:56</v>
      </c>
      <c r="CA47" s="27" t="str">
        <f t="shared" si="58"/>
        <v>13:26:29</v>
      </c>
      <c r="CC47" s="26">
        <f t="shared" si="59"/>
        <v>1.4880000000000007</v>
      </c>
      <c r="CD47" s="27" t="str">
        <f t="shared" si="60"/>
        <v>12:47:31</v>
      </c>
      <c r="CE47" s="27" t="str">
        <f t="shared" si="61"/>
        <v>13:18:26</v>
      </c>
      <c r="CF47" s="27" t="str">
        <f t="shared" si="62"/>
        <v>13:28:37</v>
      </c>
      <c r="CH47" s="26">
        <f t="shared" si="63"/>
        <v>1.5380000000000007</v>
      </c>
      <c r="CI47" s="27" t="str">
        <f t="shared" si="64"/>
        <v>12:50:51</v>
      </c>
      <c r="CJ47" s="27" t="str">
        <f t="shared" si="65"/>
        <v>13:20:45</v>
      </c>
      <c r="CK47" s="27" t="str">
        <f t="shared" si="66"/>
        <v>13:30:37</v>
      </c>
      <c r="CM47" s="26">
        <f t="shared" si="67"/>
        <v>1.5880000000000007</v>
      </c>
      <c r="CN47" s="27" t="str">
        <f t="shared" si="68"/>
        <v>12:53:58</v>
      </c>
      <c r="CO47" s="27" t="str">
        <f t="shared" si="69"/>
        <v>13:22:56</v>
      </c>
      <c r="CP47" s="27" t="str">
        <f t="shared" si="70"/>
        <v>13:32:29</v>
      </c>
      <c r="CR47" s="26">
        <f t="shared" si="71"/>
        <v>1.6380000000000008</v>
      </c>
      <c r="CS47" s="27" t="str">
        <f t="shared" si="72"/>
        <v>12:56:54</v>
      </c>
      <c r="CT47" s="27" t="str">
        <f t="shared" si="73"/>
        <v>13:24:59</v>
      </c>
      <c r="CU47" s="27" t="str">
        <f t="shared" si="74"/>
        <v>13:34:14</v>
      </c>
      <c r="CW47" s="26">
        <f t="shared" si="75"/>
        <v>1.6880000000000008</v>
      </c>
      <c r="CX47" s="27" t="str">
        <f t="shared" si="76"/>
        <v>12:59:39</v>
      </c>
      <c r="CY47" s="27" t="str">
        <f t="shared" si="77"/>
        <v>13:26:54</v>
      </c>
      <c r="CZ47" s="27" t="str">
        <f t="shared" si="78"/>
        <v>13:35:54</v>
      </c>
      <c r="DB47" s="26">
        <f t="shared" si="79"/>
        <v>1.7380000000000009</v>
      </c>
      <c r="DC47" s="27" t="str">
        <f t="shared" si="80"/>
        <v>13:02:15</v>
      </c>
      <c r="DD47" s="27" t="str">
        <f t="shared" si="81"/>
        <v>13:28:43</v>
      </c>
      <c r="DE47" s="27" t="str">
        <f t="shared" si="82"/>
        <v>13:37:27</v>
      </c>
      <c r="DG47" s="26">
        <f t="shared" si="83"/>
        <v>1.7880000000000009</v>
      </c>
      <c r="DH47" s="27" t="str">
        <f t="shared" si="84"/>
        <v>13:04:43</v>
      </c>
      <c r="DI47" s="27" t="str">
        <f t="shared" si="85"/>
        <v>13:30:26</v>
      </c>
      <c r="DJ47" s="27" t="str">
        <f t="shared" si="86"/>
        <v>13:38:55</v>
      </c>
    </row>
    <row r="48" spans="6:114" x14ac:dyDescent="0.45">
      <c r="F48" s="26">
        <v>0.73899999999999999</v>
      </c>
      <c r="G48" s="27" t="str">
        <f t="shared" si="0"/>
        <v>11:03:38</v>
      </c>
      <c r="H48" s="27" t="str">
        <f t="shared" si="1"/>
        <v>12:05:53</v>
      </c>
      <c r="I48" s="27" t="str">
        <f t="shared" si="2"/>
        <v>12:26:25</v>
      </c>
      <c r="K48" s="26">
        <f t="shared" si="3"/>
        <v>0.78900000000000003</v>
      </c>
      <c r="L48" s="27" t="str">
        <f t="shared" si="4"/>
        <v>11:16:43</v>
      </c>
      <c r="M48" s="27" t="str">
        <f t="shared" si="5"/>
        <v>12:15:01</v>
      </c>
      <c r="N48" s="27" t="str">
        <f t="shared" si="6"/>
        <v>12:34:14</v>
      </c>
      <c r="P48" s="26">
        <f t="shared" si="7"/>
        <v>0.83900000000000008</v>
      </c>
      <c r="Q48" s="27" t="str">
        <f t="shared" si="8"/>
        <v>11:28:14</v>
      </c>
      <c r="R48" s="27" t="str">
        <f t="shared" si="9"/>
        <v>12:23:04</v>
      </c>
      <c r="S48" s="27" t="str">
        <f t="shared" si="10"/>
        <v>12:41:08</v>
      </c>
      <c r="U48" s="26">
        <f t="shared" si="11"/>
        <v>0.88900000000000012</v>
      </c>
      <c r="V48" s="27" t="str">
        <f t="shared" si="12"/>
        <v>11:38:28</v>
      </c>
      <c r="W48" s="27" t="str">
        <f t="shared" si="13"/>
        <v>12:30:12</v>
      </c>
      <c r="X48" s="27" t="str">
        <f t="shared" si="14"/>
        <v>12:47:16</v>
      </c>
      <c r="Z48" s="26">
        <f t="shared" si="15"/>
        <v>0.93900000000000017</v>
      </c>
      <c r="AA48" s="27" t="str">
        <f t="shared" si="16"/>
        <v>11:47:36</v>
      </c>
      <c r="AB48" s="27" t="str">
        <f t="shared" si="17"/>
        <v>12:36:35</v>
      </c>
      <c r="AC48" s="27" t="str">
        <f t="shared" si="18"/>
        <v>12:52:44</v>
      </c>
      <c r="AE48" s="26">
        <f t="shared" si="19"/>
        <v>0.98900000000000021</v>
      </c>
      <c r="AF48" s="27" t="str">
        <f t="shared" si="20"/>
        <v>11:55:48</v>
      </c>
      <c r="AG48" s="27" t="str">
        <f t="shared" si="21"/>
        <v>12:42:19</v>
      </c>
      <c r="AH48" s="27" t="str">
        <f t="shared" si="22"/>
        <v>12:57:39</v>
      </c>
      <c r="AJ48" s="26">
        <f t="shared" si="23"/>
        <v>1.0390000000000001</v>
      </c>
      <c r="AK48" s="27" t="str">
        <f t="shared" si="24"/>
        <v>12:03:13</v>
      </c>
      <c r="AL48" s="27" t="str">
        <f t="shared" si="25"/>
        <v>12:47:30</v>
      </c>
      <c r="AM48" s="27" t="str">
        <f t="shared" si="26"/>
        <v>13:02:06</v>
      </c>
      <c r="AO48" s="26">
        <f t="shared" si="27"/>
        <v>1.0890000000000002</v>
      </c>
      <c r="AP48" s="27" t="str">
        <f t="shared" si="28"/>
        <v>12:09:58</v>
      </c>
      <c r="AQ48" s="27" t="str">
        <f t="shared" si="29"/>
        <v>12:52:12</v>
      </c>
      <c r="AR48" s="27" t="str">
        <f t="shared" si="30"/>
        <v>13:06:08</v>
      </c>
      <c r="AT48" s="26">
        <f t="shared" si="31"/>
        <v>1.1390000000000002</v>
      </c>
      <c r="AU48" s="27" t="str">
        <f t="shared" si="32"/>
        <v>12:16:07</v>
      </c>
      <c r="AV48" s="27" t="str">
        <f t="shared" si="33"/>
        <v>12:56:30</v>
      </c>
      <c r="AW48" s="27" t="str">
        <f t="shared" si="34"/>
        <v>13:09:49</v>
      </c>
      <c r="AY48" s="26">
        <f t="shared" si="35"/>
        <v>1.1890000000000003</v>
      </c>
      <c r="AZ48" s="27" t="str">
        <f t="shared" si="36"/>
        <v>12:21:44</v>
      </c>
      <c r="BA48" s="27" t="str">
        <f t="shared" si="37"/>
        <v>13:00:26</v>
      </c>
      <c r="BB48" s="27" t="str">
        <f t="shared" si="38"/>
        <v>13:13:11</v>
      </c>
      <c r="BD48" s="26">
        <f t="shared" si="39"/>
        <v>1.2390000000000003</v>
      </c>
      <c r="BE48" s="27" t="str">
        <f t="shared" si="40"/>
        <v>12:26:55</v>
      </c>
      <c r="BF48" s="27" t="str">
        <f t="shared" si="41"/>
        <v>13:04:03</v>
      </c>
      <c r="BG48" s="27" t="str">
        <f t="shared" si="42"/>
        <v>13:16:17</v>
      </c>
      <c r="BI48" s="26">
        <f t="shared" si="43"/>
        <v>1.2890000000000004</v>
      </c>
      <c r="BJ48" s="27" t="str">
        <f t="shared" si="44"/>
        <v>12:31:41</v>
      </c>
      <c r="BK48" s="27" t="str">
        <f t="shared" si="45"/>
        <v>13:07:23</v>
      </c>
      <c r="BL48" s="27" t="str">
        <f t="shared" si="46"/>
        <v>13:19:09</v>
      </c>
      <c r="BN48" s="26">
        <f t="shared" si="47"/>
        <v>1.3390000000000004</v>
      </c>
      <c r="BO48" s="27" t="str">
        <f t="shared" si="48"/>
        <v>12:36:07</v>
      </c>
      <c r="BP48" s="27" t="str">
        <f t="shared" si="49"/>
        <v>13:10:28</v>
      </c>
      <c r="BQ48" s="27" t="str">
        <f t="shared" si="50"/>
        <v>13:21:47</v>
      </c>
      <c r="BS48" s="26">
        <f t="shared" si="51"/>
        <v>1.3890000000000005</v>
      </c>
      <c r="BT48" s="27" t="str">
        <f t="shared" si="52"/>
        <v>12:40:13</v>
      </c>
      <c r="BU48" s="27" t="str">
        <f t="shared" si="53"/>
        <v>13:13:20</v>
      </c>
      <c r="BV48" s="27" t="str">
        <f t="shared" si="54"/>
        <v>13:24:15</v>
      </c>
      <c r="BX48" s="26">
        <f t="shared" si="55"/>
        <v>1.4390000000000005</v>
      </c>
      <c r="BY48" s="27" t="str">
        <f t="shared" si="56"/>
        <v>12:44:01</v>
      </c>
      <c r="BZ48" s="27" t="str">
        <f t="shared" si="57"/>
        <v>13:15:59</v>
      </c>
      <c r="CA48" s="27" t="str">
        <f t="shared" si="58"/>
        <v>13:26:32</v>
      </c>
      <c r="CC48" s="26">
        <f t="shared" si="59"/>
        <v>1.4890000000000005</v>
      </c>
      <c r="CD48" s="27" t="str">
        <f t="shared" si="60"/>
        <v>12:47:35</v>
      </c>
      <c r="CE48" s="27" t="str">
        <f t="shared" si="61"/>
        <v>13:18:29</v>
      </c>
      <c r="CF48" s="27" t="str">
        <f t="shared" si="62"/>
        <v>13:28:40</v>
      </c>
      <c r="CH48" s="26">
        <f t="shared" si="63"/>
        <v>1.5390000000000006</v>
      </c>
      <c r="CI48" s="27" t="str">
        <f t="shared" si="64"/>
        <v>12:50:55</v>
      </c>
      <c r="CJ48" s="27" t="str">
        <f t="shared" si="65"/>
        <v>13:20:48</v>
      </c>
      <c r="CK48" s="27" t="str">
        <f t="shared" si="66"/>
        <v>13:30:39</v>
      </c>
      <c r="CM48" s="26">
        <f t="shared" si="67"/>
        <v>1.5890000000000006</v>
      </c>
      <c r="CN48" s="27" t="str">
        <f t="shared" si="68"/>
        <v>12:54:02</v>
      </c>
      <c r="CO48" s="27" t="str">
        <f t="shared" si="69"/>
        <v>13:22:59</v>
      </c>
      <c r="CP48" s="27" t="str">
        <f t="shared" si="70"/>
        <v>13:32:31</v>
      </c>
      <c r="CR48" s="26">
        <f t="shared" si="71"/>
        <v>1.6390000000000007</v>
      </c>
      <c r="CS48" s="27" t="str">
        <f t="shared" si="72"/>
        <v>12:56:57</v>
      </c>
      <c r="CT48" s="27" t="str">
        <f t="shared" si="73"/>
        <v>13:25:01</v>
      </c>
      <c r="CU48" s="27" t="str">
        <f t="shared" si="74"/>
        <v>13:34:16</v>
      </c>
      <c r="CW48" s="26">
        <f t="shared" si="75"/>
        <v>1.6890000000000007</v>
      </c>
      <c r="CX48" s="27" t="str">
        <f t="shared" si="76"/>
        <v>12:59:43</v>
      </c>
      <c r="CY48" s="27" t="str">
        <f t="shared" si="77"/>
        <v>13:26:57</v>
      </c>
      <c r="CZ48" s="27" t="str">
        <f t="shared" si="78"/>
        <v>13:35:55</v>
      </c>
      <c r="DB48" s="26">
        <f t="shared" si="79"/>
        <v>1.7390000000000008</v>
      </c>
      <c r="DC48" s="27" t="str">
        <f t="shared" si="80"/>
        <v>13:02:18</v>
      </c>
      <c r="DD48" s="27" t="str">
        <f t="shared" si="81"/>
        <v>13:28:45</v>
      </c>
      <c r="DE48" s="27" t="str">
        <f t="shared" si="82"/>
        <v>13:37:29</v>
      </c>
      <c r="DG48" s="26">
        <f t="shared" si="83"/>
        <v>1.7890000000000008</v>
      </c>
      <c r="DH48" s="27" t="str">
        <f t="shared" si="84"/>
        <v>13:04:45</v>
      </c>
      <c r="DI48" s="27" t="str">
        <f t="shared" si="85"/>
        <v>13:30:28</v>
      </c>
      <c r="DJ48" s="27" t="str">
        <f t="shared" si="86"/>
        <v>13:38:57</v>
      </c>
    </row>
    <row r="49" spans="6:114" x14ac:dyDescent="0.45">
      <c r="F49" s="26">
        <v>0.74</v>
      </c>
      <c r="G49" s="27" t="str">
        <f t="shared" si="0"/>
        <v>11:03:55</v>
      </c>
      <c r="H49" s="27" t="str">
        <f t="shared" si="1"/>
        <v>12:06:05</v>
      </c>
      <c r="I49" s="27" t="str">
        <f t="shared" si="2"/>
        <v>12:26:35</v>
      </c>
      <c r="K49" s="26">
        <f t="shared" si="3"/>
        <v>0.79</v>
      </c>
      <c r="L49" s="27" t="str">
        <f t="shared" si="4"/>
        <v>11:16:58</v>
      </c>
      <c r="M49" s="27" t="str">
        <f t="shared" si="5"/>
        <v>12:15:11</v>
      </c>
      <c r="N49" s="27" t="str">
        <f t="shared" si="6"/>
        <v>12:34:23</v>
      </c>
      <c r="P49" s="26">
        <f t="shared" si="7"/>
        <v>0.84000000000000008</v>
      </c>
      <c r="Q49" s="27" t="str">
        <f t="shared" si="8"/>
        <v>11:28:27</v>
      </c>
      <c r="R49" s="27" t="str">
        <f t="shared" si="9"/>
        <v>12:23:13</v>
      </c>
      <c r="S49" s="27" t="str">
        <f t="shared" si="10"/>
        <v>12:41:16</v>
      </c>
      <c r="U49" s="26">
        <f t="shared" si="11"/>
        <v>0.89000000000000012</v>
      </c>
      <c r="V49" s="27" t="str">
        <f t="shared" si="12"/>
        <v>11:38:39</v>
      </c>
      <c r="W49" s="27" t="str">
        <f t="shared" si="13"/>
        <v>12:30:20</v>
      </c>
      <c r="X49" s="27" t="str">
        <f t="shared" si="14"/>
        <v>12:47:23</v>
      </c>
      <c r="Z49" s="26">
        <f t="shared" si="15"/>
        <v>0.94000000000000017</v>
      </c>
      <c r="AA49" s="27" t="str">
        <f t="shared" si="16"/>
        <v>11:47:46</v>
      </c>
      <c r="AB49" s="27" t="str">
        <f t="shared" si="17"/>
        <v>12:36:42</v>
      </c>
      <c r="AC49" s="27" t="str">
        <f t="shared" si="18"/>
        <v>12:52:50</v>
      </c>
      <c r="AE49" s="26">
        <f t="shared" si="19"/>
        <v>0.99000000000000021</v>
      </c>
      <c r="AF49" s="27" t="str">
        <f t="shared" si="20"/>
        <v>11:55:58</v>
      </c>
      <c r="AG49" s="27" t="str">
        <f t="shared" si="21"/>
        <v>12:42:25</v>
      </c>
      <c r="AH49" s="27" t="str">
        <f t="shared" si="22"/>
        <v>12:57:45</v>
      </c>
      <c r="AJ49" s="26">
        <f t="shared" si="23"/>
        <v>1.0400000000000003</v>
      </c>
      <c r="AK49" s="27" t="str">
        <f t="shared" si="24"/>
        <v>12:03:22</v>
      </c>
      <c r="AL49" s="27" t="str">
        <f t="shared" si="25"/>
        <v>12:47:36</v>
      </c>
      <c r="AM49" s="27" t="str">
        <f t="shared" si="26"/>
        <v>13:02:11</v>
      </c>
      <c r="AO49" s="26">
        <f t="shared" si="27"/>
        <v>1.0900000000000003</v>
      </c>
      <c r="AP49" s="27" t="str">
        <f t="shared" si="28"/>
        <v>12:10:06</v>
      </c>
      <c r="AQ49" s="27" t="str">
        <f t="shared" si="29"/>
        <v>12:52:18</v>
      </c>
      <c r="AR49" s="27" t="str">
        <f t="shared" si="30"/>
        <v>13:06:12</v>
      </c>
      <c r="AT49" s="26">
        <f t="shared" si="31"/>
        <v>1.1400000000000003</v>
      </c>
      <c r="AU49" s="27" t="str">
        <f t="shared" si="32"/>
        <v>12:16:14</v>
      </c>
      <c r="AV49" s="27" t="str">
        <f t="shared" si="33"/>
        <v>12:56:35</v>
      </c>
      <c r="AW49" s="27" t="str">
        <f t="shared" si="34"/>
        <v>13:09:53</v>
      </c>
      <c r="AY49" s="26">
        <f t="shared" si="35"/>
        <v>1.1900000000000004</v>
      </c>
      <c r="AZ49" s="27" t="str">
        <f t="shared" si="36"/>
        <v>12:21:51</v>
      </c>
      <c r="BA49" s="27" t="str">
        <f t="shared" si="37"/>
        <v>13:00:30</v>
      </c>
      <c r="BB49" s="27" t="str">
        <f t="shared" si="38"/>
        <v>13:13:15</v>
      </c>
      <c r="BD49" s="26">
        <f t="shared" si="39"/>
        <v>1.2400000000000004</v>
      </c>
      <c r="BE49" s="27" t="str">
        <f t="shared" si="40"/>
        <v>12:27:01</v>
      </c>
      <c r="BF49" s="27" t="str">
        <f t="shared" si="41"/>
        <v>13:04:07</v>
      </c>
      <c r="BG49" s="27" t="str">
        <f t="shared" si="42"/>
        <v>13:16:21</v>
      </c>
      <c r="BI49" s="26">
        <f t="shared" si="43"/>
        <v>1.2900000000000005</v>
      </c>
      <c r="BJ49" s="27" t="str">
        <f t="shared" si="44"/>
        <v>12:31:47</v>
      </c>
      <c r="BK49" s="27" t="str">
        <f t="shared" si="45"/>
        <v>13:07:27</v>
      </c>
      <c r="BL49" s="27" t="str">
        <f t="shared" si="46"/>
        <v>13:19:12</v>
      </c>
      <c r="BN49" s="26">
        <f t="shared" si="47"/>
        <v>1.3400000000000005</v>
      </c>
      <c r="BO49" s="27" t="str">
        <f t="shared" si="48"/>
        <v>12:36:12</v>
      </c>
      <c r="BP49" s="27" t="str">
        <f t="shared" si="49"/>
        <v>13:10:31</v>
      </c>
      <c r="BQ49" s="27" t="str">
        <f t="shared" si="50"/>
        <v>13:21:50</v>
      </c>
      <c r="BS49" s="26">
        <f t="shared" si="51"/>
        <v>1.3900000000000006</v>
      </c>
      <c r="BT49" s="27" t="str">
        <f t="shared" si="52"/>
        <v>12:40:17</v>
      </c>
      <c r="BU49" s="27" t="str">
        <f t="shared" si="53"/>
        <v>13:13:23</v>
      </c>
      <c r="BV49" s="27" t="str">
        <f t="shared" si="54"/>
        <v>13:24:18</v>
      </c>
      <c r="BX49" s="26">
        <f t="shared" si="55"/>
        <v>1.4400000000000006</v>
      </c>
      <c r="BY49" s="27" t="str">
        <f t="shared" si="56"/>
        <v>12:44:06</v>
      </c>
      <c r="BZ49" s="27" t="str">
        <f t="shared" si="57"/>
        <v>13:16:02</v>
      </c>
      <c r="CA49" s="27" t="str">
        <f t="shared" si="58"/>
        <v>13:26:34</v>
      </c>
      <c r="CC49" s="26">
        <f t="shared" si="59"/>
        <v>1.4900000000000007</v>
      </c>
      <c r="CD49" s="27" t="str">
        <f t="shared" si="60"/>
        <v>12:47:39</v>
      </c>
      <c r="CE49" s="27" t="str">
        <f t="shared" si="61"/>
        <v>13:18:31</v>
      </c>
      <c r="CF49" s="27" t="str">
        <f t="shared" si="62"/>
        <v>13:28:42</v>
      </c>
      <c r="CH49" s="26">
        <f t="shared" si="63"/>
        <v>1.5400000000000007</v>
      </c>
      <c r="CI49" s="27" t="str">
        <f t="shared" si="64"/>
        <v>12:50:58</v>
      </c>
      <c r="CJ49" s="27" t="str">
        <f t="shared" si="65"/>
        <v>13:20:51</v>
      </c>
      <c r="CK49" s="27" t="str">
        <f t="shared" si="66"/>
        <v>13:30:42</v>
      </c>
      <c r="CM49" s="26">
        <f t="shared" si="67"/>
        <v>1.5900000000000007</v>
      </c>
      <c r="CN49" s="27" t="str">
        <f t="shared" si="68"/>
        <v>12:54:05</v>
      </c>
      <c r="CO49" s="27" t="str">
        <f t="shared" si="69"/>
        <v>13:23:01</v>
      </c>
      <c r="CP49" s="27" t="str">
        <f t="shared" si="70"/>
        <v>13:32:33</v>
      </c>
      <c r="CR49" s="26">
        <f t="shared" si="71"/>
        <v>1.6400000000000008</v>
      </c>
      <c r="CS49" s="27" t="str">
        <f t="shared" si="72"/>
        <v>12:57:01</v>
      </c>
      <c r="CT49" s="27" t="str">
        <f t="shared" si="73"/>
        <v>13:25:04</v>
      </c>
      <c r="CU49" s="27" t="str">
        <f t="shared" si="74"/>
        <v>13:34:19</v>
      </c>
      <c r="CW49" s="26">
        <f t="shared" si="75"/>
        <v>1.6900000000000008</v>
      </c>
      <c r="CX49" s="27" t="str">
        <f t="shared" si="76"/>
        <v>12:59:46</v>
      </c>
      <c r="CY49" s="27" t="str">
        <f t="shared" si="77"/>
        <v>13:26:59</v>
      </c>
      <c r="CZ49" s="27" t="str">
        <f t="shared" si="78"/>
        <v>13:35:57</v>
      </c>
      <c r="DB49" s="26">
        <f t="shared" si="79"/>
        <v>1.7400000000000009</v>
      </c>
      <c r="DC49" s="27" t="str">
        <f t="shared" si="80"/>
        <v>13:02:21</v>
      </c>
      <c r="DD49" s="27" t="str">
        <f t="shared" si="81"/>
        <v>13:28:48</v>
      </c>
      <c r="DE49" s="27" t="str">
        <f t="shared" si="82"/>
        <v>13:37:31</v>
      </c>
      <c r="DG49" s="26">
        <f t="shared" si="83"/>
        <v>1.7900000000000009</v>
      </c>
      <c r="DH49" s="27" t="str">
        <f t="shared" si="84"/>
        <v>13:04:48</v>
      </c>
      <c r="DI49" s="27" t="str">
        <f t="shared" si="85"/>
        <v>13:30:30</v>
      </c>
      <c r="DJ49" s="27" t="str">
        <f t="shared" si="86"/>
        <v>13:38:59</v>
      </c>
    </row>
    <row r="50" spans="6:114" x14ac:dyDescent="0.45">
      <c r="F50" s="26">
        <v>0.74099999999999999</v>
      </c>
      <c r="G50" s="27" t="str">
        <f t="shared" si="0"/>
        <v>11:04:12</v>
      </c>
      <c r="H50" s="27" t="str">
        <f t="shared" si="1"/>
        <v>12:06:17</v>
      </c>
      <c r="I50" s="27" t="str">
        <f t="shared" si="2"/>
        <v>12:26:45</v>
      </c>
      <c r="K50" s="26">
        <f t="shared" si="3"/>
        <v>0.79100000000000004</v>
      </c>
      <c r="L50" s="27" t="str">
        <f t="shared" si="4"/>
        <v>11:17:12</v>
      </c>
      <c r="M50" s="27" t="str">
        <f t="shared" si="5"/>
        <v>12:15:22</v>
      </c>
      <c r="N50" s="27" t="str">
        <f t="shared" si="6"/>
        <v>12:34:32</v>
      </c>
      <c r="P50" s="26">
        <f t="shared" si="7"/>
        <v>0.84100000000000008</v>
      </c>
      <c r="Q50" s="27" t="str">
        <f t="shared" si="8"/>
        <v>11:28:40</v>
      </c>
      <c r="R50" s="27" t="str">
        <f t="shared" si="9"/>
        <v>12:23:22</v>
      </c>
      <c r="S50" s="27" t="str">
        <f t="shared" si="10"/>
        <v>12:41:24</v>
      </c>
      <c r="U50" s="26">
        <f t="shared" si="11"/>
        <v>0.89100000000000013</v>
      </c>
      <c r="V50" s="27" t="str">
        <f t="shared" si="12"/>
        <v>11:38:51</v>
      </c>
      <c r="W50" s="27" t="str">
        <f t="shared" si="13"/>
        <v>12:30:28</v>
      </c>
      <c r="X50" s="27" t="str">
        <f t="shared" si="14"/>
        <v>12:47:30</v>
      </c>
      <c r="Z50" s="26">
        <f t="shared" si="15"/>
        <v>0.94100000000000017</v>
      </c>
      <c r="AA50" s="27" t="str">
        <f t="shared" si="16"/>
        <v>11:47:56</v>
      </c>
      <c r="AB50" s="27" t="str">
        <f t="shared" si="17"/>
        <v>12:36:49</v>
      </c>
      <c r="AC50" s="27" t="str">
        <f t="shared" si="18"/>
        <v>12:52:56</v>
      </c>
      <c r="AE50" s="26">
        <f t="shared" si="19"/>
        <v>0.99100000000000021</v>
      </c>
      <c r="AF50" s="27" t="str">
        <f t="shared" si="20"/>
        <v>11:56:07</v>
      </c>
      <c r="AG50" s="27" t="str">
        <f t="shared" si="21"/>
        <v>12:42:32</v>
      </c>
      <c r="AH50" s="27" t="str">
        <f t="shared" si="22"/>
        <v>12:57:50</v>
      </c>
      <c r="AJ50" s="26">
        <f t="shared" si="23"/>
        <v>1.0410000000000001</v>
      </c>
      <c r="AK50" s="27" t="str">
        <f t="shared" si="24"/>
        <v>12:03:30</v>
      </c>
      <c r="AL50" s="27" t="str">
        <f t="shared" si="25"/>
        <v>12:47:42</v>
      </c>
      <c r="AM50" s="27" t="str">
        <f t="shared" si="26"/>
        <v>13:02:16</v>
      </c>
      <c r="AO50" s="26">
        <f t="shared" si="27"/>
        <v>1.0910000000000002</v>
      </c>
      <c r="AP50" s="27" t="str">
        <f t="shared" si="28"/>
        <v>12:10:13</v>
      </c>
      <c r="AQ50" s="27" t="str">
        <f t="shared" si="29"/>
        <v>12:52:23</v>
      </c>
      <c r="AR50" s="27" t="str">
        <f t="shared" si="30"/>
        <v>13:06:17</v>
      </c>
      <c r="AT50" s="26">
        <f t="shared" si="31"/>
        <v>1.1410000000000002</v>
      </c>
      <c r="AU50" s="27" t="str">
        <f t="shared" si="32"/>
        <v>12:16:21</v>
      </c>
      <c r="AV50" s="27" t="str">
        <f t="shared" si="33"/>
        <v>12:56:40</v>
      </c>
      <c r="AW50" s="27" t="str">
        <f t="shared" si="34"/>
        <v>13:09:57</v>
      </c>
      <c r="AY50" s="26">
        <f t="shared" si="35"/>
        <v>1.1910000000000003</v>
      </c>
      <c r="AZ50" s="27" t="str">
        <f t="shared" si="36"/>
        <v>12:21:57</v>
      </c>
      <c r="BA50" s="27" t="str">
        <f t="shared" si="37"/>
        <v>13:00:35</v>
      </c>
      <c r="BB50" s="27" t="str">
        <f t="shared" si="38"/>
        <v>13:13:19</v>
      </c>
      <c r="BD50" s="26">
        <f t="shared" si="39"/>
        <v>1.2410000000000003</v>
      </c>
      <c r="BE50" s="27" t="str">
        <f t="shared" si="40"/>
        <v>12:27:07</v>
      </c>
      <c r="BF50" s="27" t="str">
        <f t="shared" si="41"/>
        <v>13:04:11</v>
      </c>
      <c r="BG50" s="27" t="str">
        <f t="shared" si="42"/>
        <v>13:16:24</v>
      </c>
      <c r="BI50" s="26">
        <f t="shared" si="43"/>
        <v>1.2910000000000004</v>
      </c>
      <c r="BJ50" s="27" t="str">
        <f t="shared" si="44"/>
        <v>12:31:52</v>
      </c>
      <c r="BK50" s="27" t="str">
        <f t="shared" si="45"/>
        <v>13:07:30</v>
      </c>
      <c r="BL50" s="27" t="str">
        <f t="shared" si="46"/>
        <v>13:19:15</v>
      </c>
      <c r="BN50" s="26">
        <f t="shared" si="47"/>
        <v>1.3410000000000004</v>
      </c>
      <c r="BO50" s="27" t="str">
        <f t="shared" si="48"/>
        <v>12:36:17</v>
      </c>
      <c r="BP50" s="27" t="str">
        <f t="shared" si="49"/>
        <v>13:10:35</v>
      </c>
      <c r="BQ50" s="27" t="str">
        <f t="shared" si="50"/>
        <v>13:21:53</v>
      </c>
      <c r="BS50" s="26">
        <f t="shared" si="51"/>
        <v>1.3910000000000005</v>
      </c>
      <c r="BT50" s="27" t="str">
        <f t="shared" si="52"/>
        <v>12:40:22</v>
      </c>
      <c r="BU50" s="27" t="str">
        <f t="shared" si="53"/>
        <v>13:13:26</v>
      </c>
      <c r="BV50" s="27" t="str">
        <f t="shared" si="54"/>
        <v>13:24:20</v>
      </c>
      <c r="BX50" s="26">
        <f t="shared" si="55"/>
        <v>1.4410000000000005</v>
      </c>
      <c r="BY50" s="27" t="str">
        <f t="shared" si="56"/>
        <v>12:44:10</v>
      </c>
      <c r="BZ50" s="27" t="str">
        <f t="shared" si="57"/>
        <v>13:16:06</v>
      </c>
      <c r="CA50" s="27" t="str">
        <f t="shared" si="58"/>
        <v>13:26:37</v>
      </c>
      <c r="CC50" s="26">
        <f t="shared" si="59"/>
        <v>1.4910000000000005</v>
      </c>
      <c r="CD50" s="27" t="str">
        <f t="shared" si="60"/>
        <v>12:47:43</v>
      </c>
      <c r="CE50" s="27" t="str">
        <f t="shared" si="61"/>
        <v>13:18:34</v>
      </c>
      <c r="CF50" s="27" t="str">
        <f t="shared" si="62"/>
        <v>13:28:45</v>
      </c>
      <c r="CH50" s="26">
        <f t="shared" si="63"/>
        <v>1.5410000000000006</v>
      </c>
      <c r="CI50" s="27" t="str">
        <f t="shared" si="64"/>
        <v>12:51:02</v>
      </c>
      <c r="CJ50" s="27" t="str">
        <f t="shared" si="65"/>
        <v>13:20:53</v>
      </c>
      <c r="CK50" s="27" t="str">
        <f t="shared" si="66"/>
        <v>13:30:44</v>
      </c>
      <c r="CM50" s="26">
        <f t="shared" si="67"/>
        <v>1.5910000000000006</v>
      </c>
      <c r="CN50" s="27" t="str">
        <f t="shared" si="68"/>
        <v>12:54:09</v>
      </c>
      <c r="CO50" s="27" t="str">
        <f t="shared" si="69"/>
        <v>13:23:04</v>
      </c>
      <c r="CP50" s="27" t="str">
        <f t="shared" si="70"/>
        <v>13:32:36</v>
      </c>
      <c r="CR50" s="26">
        <f t="shared" si="71"/>
        <v>1.6410000000000007</v>
      </c>
      <c r="CS50" s="27" t="str">
        <f t="shared" si="72"/>
        <v>12:57:04</v>
      </c>
      <c r="CT50" s="27" t="str">
        <f t="shared" si="73"/>
        <v>13:25:06</v>
      </c>
      <c r="CU50" s="27" t="str">
        <f t="shared" si="74"/>
        <v>13:34:21</v>
      </c>
      <c r="CW50" s="26">
        <f t="shared" si="75"/>
        <v>1.6910000000000007</v>
      </c>
      <c r="CX50" s="27" t="str">
        <f t="shared" si="76"/>
        <v>12:59:49</v>
      </c>
      <c r="CY50" s="27" t="str">
        <f t="shared" si="77"/>
        <v>13:27:01</v>
      </c>
      <c r="CZ50" s="27" t="str">
        <f t="shared" si="78"/>
        <v>13:35:59</v>
      </c>
      <c r="DB50" s="26">
        <f t="shared" si="79"/>
        <v>1.7410000000000008</v>
      </c>
      <c r="DC50" s="27" t="str">
        <f t="shared" si="80"/>
        <v>13:02:24</v>
      </c>
      <c r="DD50" s="27" t="str">
        <f t="shared" si="81"/>
        <v>13:28:50</v>
      </c>
      <c r="DE50" s="27" t="str">
        <f t="shared" si="82"/>
        <v>13:37:32</v>
      </c>
      <c r="DG50" s="26">
        <f t="shared" si="83"/>
        <v>1.7910000000000008</v>
      </c>
      <c r="DH50" s="27" t="str">
        <f t="shared" si="84"/>
        <v>13:04:51</v>
      </c>
      <c r="DI50" s="27" t="str">
        <f t="shared" si="85"/>
        <v>13:30:32</v>
      </c>
      <c r="DJ50" s="27" t="str">
        <f t="shared" si="86"/>
        <v>13:39:00</v>
      </c>
    </row>
    <row r="51" spans="6:114" x14ac:dyDescent="0.45">
      <c r="F51" s="26">
        <v>0.74199999999999999</v>
      </c>
      <c r="G51" s="27" t="str">
        <f t="shared" si="0"/>
        <v>11:04:28</v>
      </c>
      <c r="H51" s="27" t="str">
        <f t="shared" si="1"/>
        <v>12:06:28</v>
      </c>
      <c r="I51" s="27" t="str">
        <f t="shared" si="2"/>
        <v>12:26:55</v>
      </c>
      <c r="K51" s="26">
        <f t="shared" si="3"/>
        <v>0.79200000000000004</v>
      </c>
      <c r="L51" s="27" t="str">
        <f t="shared" si="4"/>
        <v>11:17:27</v>
      </c>
      <c r="M51" s="27" t="str">
        <f t="shared" si="5"/>
        <v>12:15:32</v>
      </c>
      <c r="N51" s="27" t="str">
        <f t="shared" si="6"/>
        <v>12:34:41</v>
      </c>
      <c r="P51" s="26">
        <f t="shared" si="7"/>
        <v>0.84200000000000008</v>
      </c>
      <c r="Q51" s="27" t="str">
        <f t="shared" si="8"/>
        <v>11:28:53</v>
      </c>
      <c r="R51" s="27" t="str">
        <f t="shared" si="9"/>
        <v>12:23:31</v>
      </c>
      <c r="S51" s="27" t="str">
        <f t="shared" si="10"/>
        <v>12:41:32</v>
      </c>
      <c r="U51" s="26">
        <f t="shared" si="11"/>
        <v>0.89200000000000013</v>
      </c>
      <c r="V51" s="27" t="str">
        <f t="shared" si="12"/>
        <v>11:39:02</v>
      </c>
      <c r="W51" s="27" t="str">
        <f t="shared" si="13"/>
        <v>12:30:36</v>
      </c>
      <c r="X51" s="27" t="str">
        <f t="shared" si="14"/>
        <v>12:47:37</v>
      </c>
      <c r="Z51" s="26">
        <f t="shared" si="15"/>
        <v>0.94200000000000017</v>
      </c>
      <c r="AA51" s="27" t="str">
        <f t="shared" si="16"/>
        <v>11:48:07</v>
      </c>
      <c r="AB51" s="27" t="str">
        <f t="shared" si="17"/>
        <v>12:36:57</v>
      </c>
      <c r="AC51" s="27" t="str">
        <f t="shared" si="18"/>
        <v>12:53:03</v>
      </c>
      <c r="AE51" s="26">
        <f t="shared" si="19"/>
        <v>0.99200000000000021</v>
      </c>
      <c r="AF51" s="27" t="str">
        <f t="shared" si="20"/>
        <v>11:56:16</v>
      </c>
      <c r="AG51" s="27" t="str">
        <f t="shared" si="21"/>
        <v>12:42:38</v>
      </c>
      <c r="AH51" s="27" t="str">
        <f t="shared" si="22"/>
        <v>12:57:56</v>
      </c>
      <c r="AJ51" s="26">
        <f t="shared" si="23"/>
        <v>1.0420000000000003</v>
      </c>
      <c r="AK51" s="27" t="str">
        <f t="shared" si="24"/>
        <v>12:03:39</v>
      </c>
      <c r="AL51" s="27" t="str">
        <f t="shared" si="25"/>
        <v>12:47:48</v>
      </c>
      <c r="AM51" s="27" t="str">
        <f t="shared" si="26"/>
        <v>13:02:21</v>
      </c>
      <c r="AO51" s="26">
        <f t="shared" si="27"/>
        <v>1.0920000000000003</v>
      </c>
      <c r="AP51" s="27" t="str">
        <f t="shared" si="28"/>
        <v>12:10:21</v>
      </c>
      <c r="AQ51" s="27" t="str">
        <f t="shared" si="29"/>
        <v>12:52:28</v>
      </c>
      <c r="AR51" s="27" t="str">
        <f t="shared" si="30"/>
        <v>13:06:22</v>
      </c>
      <c r="AT51" s="26">
        <f t="shared" si="31"/>
        <v>1.1420000000000003</v>
      </c>
      <c r="AU51" s="27" t="str">
        <f t="shared" si="32"/>
        <v>12:16:28</v>
      </c>
      <c r="AV51" s="27" t="str">
        <f t="shared" si="33"/>
        <v>12:56:45</v>
      </c>
      <c r="AW51" s="27" t="str">
        <f t="shared" si="34"/>
        <v>13:10:01</v>
      </c>
      <c r="AY51" s="26">
        <f t="shared" si="35"/>
        <v>1.1920000000000004</v>
      </c>
      <c r="AZ51" s="27" t="str">
        <f t="shared" si="36"/>
        <v>12:22:04</v>
      </c>
      <c r="BA51" s="27" t="str">
        <f t="shared" si="37"/>
        <v>13:00:39</v>
      </c>
      <c r="BB51" s="27" t="str">
        <f t="shared" si="38"/>
        <v>13:13:23</v>
      </c>
      <c r="BD51" s="26">
        <f t="shared" si="39"/>
        <v>1.2420000000000004</v>
      </c>
      <c r="BE51" s="27" t="str">
        <f t="shared" si="40"/>
        <v>12:27:13</v>
      </c>
      <c r="BF51" s="27" t="str">
        <f t="shared" si="41"/>
        <v>13:04:15</v>
      </c>
      <c r="BG51" s="27" t="str">
        <f t="shared" si="42"/>
        <v>13:16:28</v>
      </c>
      <c r="BI51" s="26">
        <f t="shared" si="43"/>
        <v>1.2920000000000005</v>
      </c>
      <c r="BJ51" s="27" t="str">
        <f t="shared" si="44"/>
        <v>12:31:58</v>
      </c>
      <c r="BK51" s="27" t="str">
        <f t="shared" si="45"/>
        <v>13:07:34</v>
      </c>
      <c r="BL51" s="27" t="str">
        <f t="shared" si="46"/>
        <v>13:19:19</v>
      </c>
      <c r="BN51" s="26">
        <f t="shared" si="47"/>
        <v>1.3420000000000005</v>
      </c>
      <c r="BO51" s="27" t="str">
        <f t="shared" si="48"/>
        <v>12:36:22</v>
      </c>
      <c r="BP51" s="27" t="str">
        <f t="shared" si="49"/>
        <v>13:10:38</v>
      </c>
      <c r="BQ51" s="27" t="str">
        <f t="shared" si="50"/>
        <v>13:21:57</v>
      </c>
      <c r="BS51" s="26">
        <f t="shared" si="51"/>
        <v>1.3920000000000006</v>
      </c>
      <c r="BT51" s="27" t="str">
        <f t="shared" si="52"/>
        <v>12:40:27</v>
      </c>
      <c r="BU51" s="27" t="str">
        <f t="shared" si="53"/>
        <v>13:13:29</v>
      </c>
      <c r="BV51" s="27" t="str">
        <f t="shared" si="54"/>
        <v>13:24:23</v>
      </c>
      <c r="BX51" s="26">
        <f t="shared" si="55"/>
        <v>1.4420000000000006</v>
      </c>
      <c r="BY51" s="27" t="str">
        <f t="shared" si="56"/>
        <v>12:44:15</v>
      </c>
      <c r="BZ51" s="27" t="str">
        <f t="shared" si="57"/>
        <v>13:16:09</v>
      </c>
      <c r="CA51" s="27" t="str">
        <f t="shared" si="58"/>
        <v>13:26:40</v>
      </c>
      <c r="CC51" s="26">
        <f t="shared" si="59"/>
        <v>1.4920000000000007</v>
      </c>
      <c r="CD51" s="27" t="str">
        <f t="shared" si="60"/>
        <v>12:47:47</v>
      </c>
      <c r="CE51" s="27" t="str">
        <f t="shared" si="61"/>
        <v>13:18:37</v>
      </c>
      <c r="CF51" s="27" t="str">
        <f t="shared" si="62"/>
        <v>13:28:47</v>
      </c>
      <c r="CH51" s="26">
        <f t="shared" si="63"/>
        <v>1.5420000000000007</v>
      </c>
      <c r="CI51" s="27" t="str">
        <f t="shared" si="64"/>
        <v>12:51:06</v>
      </c>
      <c r="CJ51" s="27" t="str">
        <f t="shared" si="65"/>
        <v>13:20:56</v>
      </c>
      <c r="CK51" s="27" t="str">
        <f t="shared" si="66"/>
        <v>13:30:46</v>
      </c>
      <c r="CM51" s="26">
        <f t="shared" si="67"/>
        <v>1.5920000000000007</v>
      </c>
      <c r="CN51" s="27" t="str">
        <f t="shared" si="68"/>
        <v>12:54:13</v>
      </c>
      <c r="CO51" s="27" t="str">
        <f t="shared" si="69"/>
        <v>13:23:06</v>
      </c>
      <c r="CP51" s="27" t="str">
        <f t="shared" si="70"/>
        <v>13:32:38</v>
      </c>
      <c r="CR51" s="26">
        <f t="shared" si="71"/>
        <v>1.6420000000000008</v>
      </c>
      <c r="CS51" s="27" t="str">
        <f t="shared" si="72"/>
        <v>12:57:08</v>
      </c>
      <c r="CT51" s="27" t="str">
        <f t="shared" si="73"/>
        <v>13:25:08</v>
      </c>
      <c r="CU51" s="27" t="str">
        <f t="shared" si="74"/>
        <v>13:34:23</v>
      </c>
      <c r="CW51" s="26">
        <f t="shared" si="75"/>
        <v>1.6920000000000008</v>
      </c>
      <c r="CX51" s="27" t="str">
        <f t="shared" si="76"/>
        <v>12:59:52</v>
      </c>
      <c r="CY51" s="27" t="str">
        <f t="shared" si="77"/>
        <v>13:27:03</v>
      </c>
      <c r="CZ51" s="27" t="str">
        <f t="shared" si="78"/>
        <v>13:36:01</v>
      </c>
      <c r="DB51" s="26">
        <f t="shared" si="79"/>
        <v>1.7420000000000009</v>
      </c>
      <c r="DC51" s="27" t="str">
        <f t="shared" si="80"/>
        <v>13:02:27</v>
      </c>
      <c r="DD51" s="27" t="str">
        <f t="shared" si="81"/>
        <v>13:28:52</v>
      </c>
      <c r="DE51" s="27" t="str">
        <f t="shared" si="82"/>
        <v>13:37:34</v>
      </c>
      <c r="DG51" s="26">
        <f t="shared" si="83"/>
        <v>1.7920000000000009</v>
      </c>
      <c r="DH51" s="27" t="str">
        <f t="shared" si="84"/>
        <v>13:04:54</v>
      </c>
      <c r="DI51" s="27" t="str">
        <f t="shared" si="85"/>
        <v>13:30:34</v>
      </c>
      <c r="DJ51" s="27" t="str">
        <f t="shared" si="86"/>
        <v>13:39:02</v>
      </c>
    </row>
    <row r="52" spans="6:114" x14ac:dyDescent="0.45">
      <c r="F52" s="26">
        <v>0.74299999999999999</v>
      </c>
      <c r="G52" s="27" t="str">
        <f t="shared" si="0"/>
        <v>11:04:45</v>
      </c>
      <c r="H52" s="27" t="str">
        <f t="shared" si="1"/>
        <v>12:06:40</v>
      </c>
      <c r="I52" s="27" t="str">
        <f t="shared" si="2"/>
        <v>12:27:04</v>
      </c>
      <c r="K52" s="26">
        <f t="shared" si="3"/>
        <v>0.79300000000000004</v>
      </c>
      <c r="L52" s="27" t="str">
        <f t="shared" si="4"/>
        <v>11:17:42</v>
      </c>
      <c r="M52" s="27" t="str">
        <f t="shared" si="5"/>
        <v>12:15:42</v>
      </c>
      <c r="N52" s="27" t="str">
        <f t="shared" si="6"/>
        <v>12:34:50</v>
      </c>
      <c r="P52" s="26">
        <f t="shared" si="7"/>
        <v>0.84300000000000008</v>
      </c>
      <c r="Q52" s="27" t="str">
        <f t="shared" si="8"/>
        <v>11:29:06</v>
      </c>
      <c r="R52" s="27" t="str">
        <f t="shared" si="9"/>
        <v>12:23:40</v>
      </c>
      <c r="S52" s="27" t="str">
        <f t="shared" si="10"/>
        <v>12:41:39</v>
      </c>
      <c r="U52" s="26">
        <f t="shared" si="11"/>
        <v>0.89300000000000013</v>
      </c>
      <c r="V52" s="27" t="str">
        <f t="shared" si="12"/>
        <v>11:39:14</v>
      </c>
      <c r="W52" s="27" t="str">
        <f t="shared" si="13"/>
        <v>12:30:44</v>
      </c>
      <c r="X52" s="27" t="str">
        <f t="shared" si="14"/>
        <v>12:47:43</v>
      </c>
      <c r="Z52" s="26">
        <f t="shared" si="15"/>
        <v>0.94300000000000017</v>
      </c>
      <c r="AA52" s="27" t="str">
        <f t="shared" si="16"/>
        <v>11:48:17</v>
      </c>
      <c r="AB52" s="27" t="str">
        <f t="shared" si="17"/>
        <v>12:37:04</v>
      </c>
      <c r="AC52" s="27" t="str">
        <f t="shared" si="18"/>
        <v>12:53:09</v>
      </c>
      <c r="AE52" s="26">
        <f t="shared" si="19"/>
        <v>0.99300000000000022</v>
      </c>
      <c r="AF52" s="27" t="str">
        <f t="shared" si="20"/>
        <v>11:56:25</v>
      </c>
      <c r="AG52" s="27" t="str">
        <f t="shared" si="21"/>
        <v>12:42:45</v>
      </c>
      <c r="AH52" s="27" t="str">
        <f t="shared" si="22"/>
        <v>12:58:01</v>
      </c>
      <c r="AJ52" s="26">
        <f t="shared" si="23"/>
        <v>1.0430000000000001</v>
      </c>
      <c r="AK52" s="27" t="str">
        <f t="shared" si="24"/>
        <v>12:03:47</v>
      </c>
      <c r="AL52" s="27" t="str">
        <f t="shared" si="25"/>
        <v>12:47:53</v>
      </c>
      <c r="AM52" s="27" t="str">
        <f t="shared" si="26"/>
        <v>13:02:26</v>
      </c>
      <c r="AO52" s="26">
        <f t="shared" si="27"/>
        <v>1.0930000000000002</v>
      </c>
      <c r="AP52" s="27" t="str">
        <f t="shared" si="28"/>
        <v>12:10:29</v>
      </c>
      <c r="AQ52" s="27" t="str">
        <f t="shared" si="29"/>
        <v>12:52:34</v>
      </c>
      <c r="AR52" s="27" t="str">
        <f t="shared" si="30"/>
        <v>13:06:26</v>
      </c>
      <c r="AT52" s="26">
        <f t="shared" si="31"/>
        <v>1.1430000000000002</v>
      </c>
      <c r="AU52" s="27" t="str">
        <f t="shared" si="32"/>
        <v>12:16:35</v>
      </c>
      <c r="AV52" s="27" t="str">
        <f t="shared" si="33"/>
        <v>12:56:49</v>
      </c>
      <c r="AW52" s="27" t="str">
        <f t="shared" si="34"/>
        <v>13:10:06</v>
      </c>
      <c r="AY52" s="26">
        <f t="shared" si="35"/>
        <v>1.1930000000000003</v>
      </c>
      <c r="AZ52" s="27" t="str">
        <f t="shared" si="36"/>
        <v>12:22:10</v>
      </c>
      <c r="BA52" s="27" t="str">
        <f t="shared" si="37"/>
        <v>13:00:44</v>
      </c>
      <c r="BB52" s="27" t="str">
        <f t="shared" si="38"/>
        <v>13:13:27</v>
      </c>
      <c r="BD52" s="26">
        <f t="shared" si="39"/>
        <v>1.2430000000000003</v>
      </c>
      <c r="BE52" s="27" t="str">
        <f t="shared" si="40"/>
        <v>12:27:19</v>
      </c>
      <c r="BF52" s="27" t="str">
        <f t="shared" si="41"/>
        <v>13:04:19</v>
      </c>
      <c r="BG52" s="27" t="str">
        <f t="shared" si="42"/>
        <v>13:16:31</v>
      </c>
      <c r="BI52" s="26">
        <f t="shared" si="43"/>
        <v>1.2930000000000004</v>
      </c>
      <c r="BJ52" s="27" t="str">
        <f t="shared" si="44"/>
        <v>12:32:03</v>
      </c>
      <c r="BK52" s="27" t="str">
        <f t="shared" si="45"/>
        <v>13:07:38</v>
      </c>
      <c r="BL52" s="27" t="str">
        <f t="shared" si="46"/>
        <v>13:19:22</v>
      </c>
      <c r="BN52" s="26">
        <f t="shared" si="47"/>
        <v>1.3430000000000004</v>
      </c>
      <c r="BO52" s="27" t="str">
        <f t="shared" si="48"/>
        <v>12:36:27</v>
      </c>
      <c r="BP52" s="27" t="str">
        <f t="shared" si="49"/>
        <v>13:10:42</v>
      </c>
      <c r="BQ52" s="27" t="str">
        <f t="shared" si="50"/>
        <v>13:22:00</v>
      </c>
      <c r="BS52" s="26">
        <f t="shared" si="51"/>
        <v>1.3930000000000005</v>
      </c>
      <c r="BT52" s="27" t="str">
        <f t="shared" si="52"/>
        <v>12:40:31</v>
      </c>
      <c r="BU52" s="27" t="str">
        <f t="shared" si="53"/>
        <v>13:13:33</v>
      </c>
      <c r="BV52" s="27" t="str">
        <f t="shared" si="54"/>
        <v>13:24:26</v>
      </c>
      <c r="BX52" s="26">
        <f t="shared" si="55"/>
        <v>1.4430000000000005</v>
      </c>
      <c r="BY52" s="27" t="str">
        <f t="shared" si="56"/>
        <v>12:44:19</v>
      </c>
      <c r="BZ52" s="27" t="str">
        <f t="shared" si="57"/>
        <v>13:16:12</v>
      </c>
      <c r="CA52" s="27" t="str">
        <f t="shared" si="58"/>
        <v>13:26:42</v>
      </c>
      <c r="CC52" s="26">
        <f t="shared" si="59"/>
        <v>1.4930000000000005</v>
      </c>
      <c r="CD52" s="27" t="str">
        <f t="shared" si="60"/>
        <v>12:47:51</v>
      </c>
      <c r="CE52" s="27" t="str">
        <f t="shared" si="61"/>
        <v>13:18:40</v>
      </c>
      <c r="CF52" s="27" t="str">
        <f t="shared" si="62"/>
        <v>13:28:50</v>
      </c>
      <c r="CH52" s="26">
        <f t="shared" si="63"/>
        <v>1.5430000000000006</v>
      </c>
      <c r="CI52" s="27" t="str">
        <f t="shared" si="64"/>
        <v>12:51:10</v>
      </c>
      <c r="CJ52" s="27" t="str">
        <f t="shared" si="65"/>
        <v>13:20:59</v>
      </c>
      <c r="CK52" s="27" t="str">
        <f t="shared" si="66"/>
        <v>13:30:48</v>
      </c>
      <c r="CM52" s="26">
        <f t="shared" si="67"/>
        <v>1.5930000000000006</v>
      </c>
      <c r="CN52" s="27" t="str">
        <f t="shared" si="68"/>
        <v>12:54:16</v>
      </c>
      <c r="CO52" s="27" t="str">
        <f t="shared" si="69"/>
        <v>13:23:09</v>
      </c>
      <c r="CP52" s="27" t="str">
        <f t="shared" si="70"/>
        <v>13:32:40</v>
      </c>
      <c r="CR52" s="26">
        <f t="shared" si="71"/>
        <v>1.6430000000000007</v>
      </c>
      <c r="CS52" s="27" t="str">
        <f t="shared" si="72"/>
        <v>12:57:11</v>
      </c>
      <c r="CT52" s="27" t="str">
        <f t="shared" si="73"/>
        <v>13:25:11</v>
      </c>
      <c r="CU52" s="27" t="str">
        <f t="shared" si="74"/>
        <v>13:34:25</v>
      </c>
      <c r="CW52" s="26">
        <f t="shared" si="75"/>
        <v>1.6930000000000007</v>
      </c>
      <c r="CX52" s="27" t="str">
        <f t="shared" si="76"/>
        <v>12:59:55</v>
      </c>
      <c r="CY52" s="27" t="str">
        <f t="shared" si="77"/>
        <v>13:27:06</v>
      </c>
      <c r="CZ52" s="27" t="str">
        <f t="shared" si="78"/>
        <v>13:36:03</v>
      </c>
      <c r="DB52" s="26">
        <f t="shared" si="79"/>
        <v>1.7430000000000008</v>
      </c>
      <c r="DC52" s="27" t="str">
        <f t="shared" si="80"/>
        <v>13:02:30</v>
      </c>
      <c r="DD52" s="27" t="str">
        <f t="shared" si="81"/>
        <v>13:28:54</v>
      </c>
      <c r="DE52" s="27" t="str">
        <f t="shared" si="82"/>
        <v>13:37:36</v>
      </c>
      <c r="DG52" s="26">
        <f t="shared" si="83"/>
        <v>1.7930000000000008</v>
      </c>
      <c r="DH52" s="27" t="str">
        <f t="shared" si="84"/>
        <v>13:04:57</v>
      </c>
      <c r="DI52" s="27" t="str">
        <f t="shared" si="85"/>
        <v>13:30:36</v>
      </c>
      <c r="DJ52" s="27" t="str">
        <f t="shared" si="86"/>
        <v>13:39:04</v>
      </c>
    </row>
    <row r="53" spans="6:114" x14ac:dyDescent="0.45">
      <c r="F53" s="26">
        <v>0.74399999999999999</v>
      </c>
      <c r="G53" s="27" t="str">
        <f t="shared" si="0"/>
        <v>11:05:02</v>
      </c>
      <c r="H53" s="27" t="str">
        <f t="shared" si="1"/>
        <v>12:06:51</v>
      </c>
      <c r="I53" s="27" t="str">
        <f t="shared" si="2"/>
        <v>12:27:14</v>
      </c>
      <c r="K53" s="26">
        <f t="shared" si="3"/>
        <v>0.79400000000000004</v>
      </c>
      <c r="L53" s="27" t="str">
        <f t="shared" si="4"/>
        <v>11:17:56</v>
      </c>
      <c r="M53" s="27" t="str">
        <f t="shared" si="5"/>
        <v>12:15:52</v>
      </c>
      <c r="N53" s="27" t="str">
        <f t="shared" si="6"/>
        <v>12:34:58</v>
      </c>
      <c r="P53" s="26">
        <f t="shared" si="7"/>
        <v>0.84400000000000008</v>
      </c>
      <c r="Q53" s="27" t="str">
        <f t="shared" si="8"/>
        <v>11:29:19</v>
      </c>
      <c r="R53" s="27" t="str">
        <f t="shared" si="9"/>
        <v>12:23:49</v>
      </c>
      <c r="S53" s="27" t="str">
        <f t="shared" si="10"/>
        <v>12:41:47</v>
      </c>
      <c r="U53" s="26">
        <f t="shared" si="11"/>
        <v>0.89400000000000013</v>
      </c>
      <c r="V53" s="27" t="str">
        <f t="shared" si="12"/>
        <v>11:39:25</v>
      </c>
      <c r="W53" s="27" t="str">
        <f t="shared" si="13"/>
        <v>12:30:52</v>
      </c>
      <c r="X53" s="27" t="str">
        <f t="shared" si="14"/>
        <v>12:47:50</v>
      </c>
      <c r="Z53" s="26">
        <f t="shared" si="15"/>
        <v>0.94400000000000017</v>
      </c>
      <c r="AA53" s="27" t="str">
        <f t="shared" si="16"/>
        <v>11:48:27</v>
      </c>
      <c r="AB53" s="27" t="str">
        <f t="shared" si="17"/>
        <v>12:37:11</v>
      </c>
      <c r="AC53" s="27" t="str">
        <f t="shared" si="18"/>
        <v>12:53:15</v>
      </c>
      <c r="AE53" s="26">
        <f t="shared" si="19"/>
        <v>0.99400000000000022</v>
      </c>
      <c r="AF53" s="27" t="str">
        <f t="shared" si="20"/>
        <v>11:56:35</v>
      </c>
      <c r="AG53" s="27" t="str">
        <f t="shared" si="21"/>
        <v>12:42:51</v>
      </c>
      <c r="AH53" s="27" t="str">
        <f t="shared" si="22"/>
        <v>12:58:07</v>
      </c>
      <c r="AJ53" s="26">
        <f t="shared" si="23"/>
        <v>1.0440000000000003</v>
      </c>
      <c r="AK53" s="27" t="str">
        <f t="shared" si="24"/>
        <v>12:03:56</v>
      </c>
      <c r="AL53" s="27" t="str">
        <f t="shared" si="25"/>
        <v>12:47:59</v>
      </c>
      <c r="AM53" s="27" t="str">
        <f t="shared" si="26"/>
        <v>13:02:31</v>
      </c>
      <c r="AO53" s="26">
        <f t="shared" si="27"/>
        <v>1.0940000000000003</v>
      </c>
      <c r="AP53" s="27" t="str">
        <f t="shared" si="28"/>
        <v>12:10:36</v>
      </c>
      <c r="AQ53" s="27" t="str">
        <f t="shared" si="29"/>
        <v>12:52:39</v>
      </c>
      <c r="AR53" s="27" t="str">
        <f t="shared" si="30"/>
        <v>13:06:31</v>
      </c>
      <c r="AT53" s="26">
        <f t="shared" si="31"/>
        <v>1.1440000000000003</v>
      </c>
      <c r="AU53" s="27" t="str">
        <f t="shared" si="32"/>
        <v>12:16:42</v>
      </c>
      <c r="AV53" s="27" t="str">
        <f t="shared" si="33"/>
        <v>12:56:54</v>
      </c>
      <c r="AW53" s="27" t="str">
        <f t="shared" si="34"/>
        <v>13:10:10</v>
      </c>
      <c r="AY53" s="26">
        <f t="shared" si="35"/>
        <v>1.1940000000000004</v>
      </c>
      <c r="AZ53" s="27" t="str">
        <f t="shared" si="36"/>
        <v>12:22:17</v>
      </c>
      <c r="BA53" s="27" t="str">
        <f t="shared" si="37"/>
        <v>13:00:48</v>
      </c>
      <c r="BB53" s="27" t="str">
        <f t="shared" si="38"/>
        <v>13:13:30</v>
      </c>
      <c r="BD53" s="26">
        <f t="shared" si="39"/>
        <v>1.2440000000000004</v>
      </c>
      <c r="BE53" s="27" t="str">
        <f t="shared" si="40"/>
        <v>12:27:25</v>
      </c>
      <c r="BF53" s="27" t="str">
        <f t="shared" si="41"/>
        <v>13:04:23</v>
      </c>
      <c r="BG53" s="27" t="str">
        <f t="shared" si="42"/>
        <v>13:16:35</v>
      </c>
      <c r="BI53" s="26">
        <f t="shared" si="43"/>
        <v>1.2940000000000005</v>
      </c>
      <c r="BJ53" s="27" t="str">
        <f t="shared" si="44"/>
        <v>12:32:09</v>
      </c>
      <c r="BK53" s="27" t="str">
        <f t="shared" si="45"/>
        <v>13:07:42</v>
      </c>
      <c r="BL53" s="27" t="str">
        <f t="shared" si="46"/>
        <v>13:19:25</v>
      </c>
      <c r="BN53" s="26">
        <f t="shared" si="47"/>
        <v>1.3440000000000005</v>
      </c>
      <c r="BO53" s="27" t="str">
        <f t="shared" si="48"/>
        <v>12:36:32</v>
      </c>
      <c r="BP53" s="27" t="str">
        <f t="shared" si="49"/>
        <v>13:10:46</v>
      </c>
      <c r="BQ53" s="27" t="str">
        <f t="shared" si="50"/>
        <v>13:22:03</v>
      </c>
      <c r="BS53" s="26">
        <f t="shared" si="51"/>
        <v>1.3940000000000006</v>
      </c>
      <c r="BT53" s="27" t="str">
        <f t="shared" si="52"/>
        <v>12:40:36</v>
      </c>
      <c r="BU53" s="27" t="str">
        <f t="shared" si="53"/>
        <v>13:13:36</v>
      </c>
      <c r="BV53" s="27" t="str">
        <f t="shared" si="54"/>
        <v>13:24:29</v>
      </c>
      <c r="BX53" s="26">
        <f t="shared" si="55"/>
        <v>1.4440000000000006</v>
      </c>
      <c r="BY53" s="27" t="str">
        <f t="shared" si="56"/>
        <v>12:44:23</v>
      </c>
      <c r="BZ53" s="27" t="str">
        <f t="shared" si="57"/>
        <v>13:16:15</v>
      </c>
      <c r="CA53" s="27" t="str">
        <f t="shared" si="58"/>
        <v>13:26:45</v>
      </c>
      <c r="CC53" s="26">
        <f t="shared" si="59"/>
        <v>1.4940000000000007</v>
      </c>
      <c r="CD53" s="27" t="str">
        <f t="shared" si="60"/>
        <v>12:47:56</v>
      </c>
      <c r="CE53" s="27" t="str">
        <f t="shared" si="61"/>
        <v>13:18:43</v>
      </c>
      <c r="CF53" s="27" t="str">
        <f t="shared" si="62"/>
        <v>13:28:52</v>
      </c>
      <c r="CH53" s="26">
        <f t="shared" si="63"/>
        <v>1.5440000000000007</v>
      </c>
      <c r="CI53" s="27" t="str">
        <f t="shared" si="64"/>
        <v>12:51:14</v>
      </c>
      <c r="CJ53" s="27" t="str">
        <f t="shared" si="65"/>
        <v>13:21:01</v>
      </c>
      <c r="CK53" s="27" t="str">
        <f t="shared" si="66"/>
        <v>13:30:51</v>
      </c>
      <c r="CM53" s="26">
        <f t="shared" si="67"/>
        <v>1.5940000000000007</v>
      </c>
      <c r="CN53" s="27" t="str">
        <f t="shared" si="68"/>
        <v>12:54:20</v>
      </c>
      <c r="CO53" s="27" t="str">
        <f t="shared" si="69"/>
        <v>13:23:11</v>
      </c>
      <c r="CP53" s="27" t="str">
        <f t="shared" si="70"/>
        <v>13:32:42</v>
      </c>
      <c r="CR53" s="26">
        <f t="shared" si="71"/>
        <v>1.6440000000000008</v>
      </c>
      <c r="CS53" s="27" t="str">
        <f t="shared" si="72"/>
        <v>12:57:14</v>
      </c>
      <c r="CT53" s="27" t="str">
        <f t="shared" si="73"/>
        <v>13:25:13</v>
      </c>
      <c r="CU53" s="27" t="str">
        <f t="shared" si="74"/>
        <v>13:34:27</v>
      </c>
      <c r="CW53" s="26">
        <f t="shared" si="75"/>
        <v>1.6940000000000008</v>
      </c>
      <c r="CX53" s="27" t="str">
        <f t="shared" si="76"/>
        <v>12:59:59</v>
      </c>
      <c r="CY53" s="27" t="str">
        <f t="shared" si="77"/>
        <v>13:27:08</v>
      </c>
      <c r="CZ53" s="27" t="str">
        <f t="shared" si="78"/>
        <v>13:36:05</v>
      </c>
      <c r="DB53" s="26">
        <f t="shared" si="79"/>
        <v>1.7440000000000009</v>
      </c>
      <c r="DC53" s="27" t="str">
        <f t="shared" si="80"/>
        <v>13:02:33</v>
      </c>
      <c r="DD53" s="27" t="str">
        <f t="shared" si="81"/>
        <v>13:28:56</v>
      </c>
      <c r="DE53" s="27" t="str">
        <f t="shared" si="82"/>
        <v>13:37:38</v>
      </c>
      <c r="DG53" s="26">
        <f t="shared" si="83"/>
        <v>1.7940000000000009</v>
      </c>
      <c r="DH53" s="27" t="str">
        <f t="shared" si="84"/>
        <v>13:05:00</v>
      </c>
      <c r="DI53" s="27" t="str">
        <f t="shared" si="85"/>
        <v>13:30:38</v>
      </c>
      <c r="DJ53" s="27" t="str">
        <f t="shared" si="86"/>
        <v>13:39:05</v>
      </c>
    </row>
    <row r="54" spans="6:114" x14ac:dyDescent="0.45">
      <c r="F54" s="26">
        <v>0.745</v>
      </c>
      <c r="G54" s="27" t="str">
        <f t="shared" si="0"/>
        <v>11:05:18</v>
      </c>
      <c r="H54" s="27" t="str">
        <f t="shared" si="1"/>
        <v>12:07:03</v>
      </c>
      <c r="I54" s="27" t="str">
        <f t="shared" si="2"/>
        <v>12:27:24</v>
      </c>
      <c r="K54" s="26">
        <f t="shared" si="3"/>
        <v>0.79500000000000004</v>
      </c>
      <c r="L54" s="27" t="str">
        <f t="shared" si="4"/>
        <v>11:18:11</v>
      </c>
      <c r="M54" s="27" t="str">
        <f t="shared" si="5"/>
        <v>12:16:02</v>
      </c>
      <c r="N54" s="27" t="str">
        <f t="shared" si="6"/>
        <v>12:35:07</v>
      </c>
      <c r="P54" s="26">
        <f t="shared" si="7"/>
        <v>0.84500000000000008</v>
      </c>
      <c r="Q54" s="27" t="str">
        <f t="shared" si="8"/>
        <v>11:29:32</v>
      </c>
      <c r="R54" s="27" t="str">
        <f t="shared" si="9"/>
        <v>12:23:58</v>
      </c>
      <c r="S54" s="27" t="str">
        <f t="shared" si="10"/>
        <v>12:41:55</v>
      </c>
      <c r="U54" s="26">
        <f t="shared" si="11"/>
        <v>0.89500000000000013</v>
      </c>
      <c r="V54" s="27" t="str">
        <f t="shared" si="12"/>
        <v>11:39:37</v>
      </c>
      <c r="W54" s="27" t="str">
        <f t="shared" si="13"/>
        <v>12:31:00</v>
      </c>
      <c r="X54" s="27" t="str">
        <f t="shared" si="14"/>
        <v>12:47:57</v>
      </c>
      <c r="Z54" s="26">
        <f t="shared" si="15"/>
        <v>0.94500000000000017</v>
      </c>
      <c r="AA54" s="27" t="str">
        <f t="shared" si="16"/>
        <v>11:48:37</v>
      </c>
      <c r="AB54" s="27" t="str">
        <f t="shared" si="17"/>
        <v>12:37:18</v>
      </c>
      <c r="AC54" s="27" t="str">
        <f t="shared" si="18"/>
        <v>12:53:21</v>
      </c>
      <c r="AE54" s="26">
        <f t="shared" si="19"/>
        <v>0.99500000000000022</v>
      </c>
      <c r="AF54" s="27" t="str">
        <f t="shared" si="20"/>
        <v>11:56:44</v>
      </c>
      <c r="AG54" s="27" t="str">
        <f t="shared" si="21"/>
        <v>12:42:58</v>
      </c>
      <c r="AH54" s="27" t="str">
        <f t="shared" si="22"/>
        <v>12:58:12</v>
      </c>
      <c r="AJ54" s="26">
        <f t="shared" si="23"/>
        <v>1.0450000000000002</v>
      </c>
      <c r="AK54" s="27" t="str">
        <f t="shared" si="24"/>
        <v>12:04:04</v>
      </c>
      <c r="AL54" s="27" t="str">
        <f t="shared" si="25"/>
        <v>12:48:05</v>
      </c>
      <c r="AM54" s="27" t="str">
        <f t="shared" si="26"/>
        <v>13:02:36</v>
      </c>
      <c r="AO54" s="26">
        <f t="shared" si="27"/>
        <v>1.0950000000000002</v>
      </c>
      <c r="AP54" s="27" t="str">
        <f t="shared" si="28"/>
        <v>12:10:44</v>
      </c>
      <c r="AQ54" s="27" t="str">
        <f t="shared" si="29"/>
        <v>12:52:44</v>
      </c>
      <c r="AR54" s="27" t="str">
        <f t="shared" si="30"/>
        <v>13:06:35</v>
      </c>
      <c r="AT54" s="26">
        <f t="shared" si="31"/>
        <v>1.1450000000000002</v>
      </c>
      <c r="AU54" s="27" t="str">
        <f t="shared" si="32"/>
        <v>12:16:49</v>
      </c>
      <c r="AV54" s="27" t="str">
        <f t="shared" si="33"/>
        <v>12:56:59</v>
      </c>
      <c r="AW54" s="27" t="str">
        <f t="shared" si="34"/>
        <v>13:10:14</v>
      </c>
      <c r="AY54" s="26">
        <f t="shared" si="35"/>
        <v>1.1950000000000003</v>
      </c>
      <c r="AZ54" s="27" t="str">
        <f t="shared" si="36"/>
        <v>12:22:23</v>
      </c>
      <c r="BA54" s="27" t="str">
        <f t="shared" si="37"/>
        <v>13:00:53</v>
      </c>
      <c r="BB54" s="27" t="str">
        <f t="shared" si="38"/>
        <v>13:13:34</v>
      </c>
      <c r="BD54" s="26">
        <f t="shared" si="39"/>
        <v>1.2450000000000003</v>
      </c>
      <c r="BE54" s="27" t="str">
        <f t="shared" si="40"/>
        <v>12:27:31</v>
      </c>
      <c r="BF54" s="27" t="str">
        <f t="shared" si="41"/>
        <v>13:04:27</v>
      </c>
      <c r="BG54" s="27" t="str">
        <f t="shared" si="42"/>
        <v>13:16:38</v>
      </c>
      <c r="BI54" s="26">
        <f t="shared" si="43"/>
        <v>1.2950000000000004</v>
      </c>
      <c r="BJ54" s="27" t="str">
        <f t="shared" si="44"/>
        <v>12:32:14</v>
      </c>
      <c r="BK54" s="27" t="str">
        <f t="shared" si="45"/>
        <v>13:07:46</v>
      </c>
      <c r="BL54" s="27" t="str">
        <f t="shared" si="46"/>
        <v>13:19:28</v>
      </c>
      <c r="BN54" s="26">
        <f t="shared" si="47"/>
        <v>1.3450000000000004</v>
      </c>
      <c r="BO54" s="27" t="str">
        <f t="shared" si="48"/>
        <v>12:36:37</v>
      </c>
      <c r="BP54" s="27" t="str">
        <f t="shared" si="49"/>
        <v>13:10:49</v>
      </c>
      <c r="BQ54" s="27" t="str">
        <f t="shared" si="50"/>
        <v>13:22:06</v>
      </c>
      <c r="BS54" s="26">
        <f t="shared" si="51"/>
        <v>1.3950000000000005</v>
      </c>
      <c r="BT54" s="27" t="str">
        <f t="shared" si="52"/>
        <v>12:40:41</v>
      </c>
      <c r="BU54" s="27" t="str">
        <f t="shared" si="53"/>
        <v>13:13:39</v>
      </c>
      <c r="BV54" s="27" t="str">
        <f t="shared" si="54"/>
        <v>13:24:32</v>
      </c>
      <c r="BX54" s="26">
        <f t="shared" si="55"/>
        <v>1.4450000000000005</v>
      </c>
      <c r="BY54" s="27" t="str">
        <f t="shared" si="56"/>
        <v>12:44:28</v>
      </c>
      <c r="BZ54" s="27" t="str">
        <f t="shared" si="57"/>
        <v>13:16:18</v>
      </c>
      <c r="CA54" s="27" t="str">
        <f t="shared" si="58"/>
        <v>13:26:48</v>
      </c>
      <c r="CC54" s="26">
        <f t="shared" si="59"/>
        <v>1.4950000000000006</v>
      </c>
      <c r="CD54" s="27" t="str">
        <f t="shared" si="60"/>
        <v>12:48:00</v>
      </c>
      <c r="CE54" s="27" t="str">
        <f t="shared" si="61"/>
        <v>13:18:46</v>
      </c>
      <c r="CF54" s="27" t="str">
        <f t="shared" si="62"/>
        <v>13:28:54</v>
      </c>
      <c r="CH54" s="26">
        <f t="shared" si="63"/>
        <v>1.5450000000000006</v>
      </c>
      <c r="CI54" s="27" t="str">
        <f t="shared" si="64"/>
        <v>12:51:18</v>
      </c>
      <c r="CJ54" s="27" t="str">
        <f t="shared" si="65"/>
        <v>13:21:04</v>
      </c>
      <c r="CK54" s="27" t="str">
        <f t="shared" si="66"/>
        <v>13:30:53</v>
      </c>
      <c r="CM54" s="26">
        <f t="shared" si="67"/>
        <v>1.5950000000000006</v>
      </c>
      <c r="CN54" s="27" t="str">
        <f t="shared" si="68"/>
        <v>12:54:23</v>
      </c>
      <c r="CO54" s="27" t="str">
        <f t="shared" si="69"/>
        <v>13:23:14</v>
      </c>
      <c r="CP54" s="27" t="str">
        <f t="shared" si="70"/>
        <v>13:32:44</v>
      </c>
      <c r="CR54" s="26">
        <f t="shared" si="71"/>
        <v>1.6450000000000007</v>
      </c>
      <c r="CS54" s="27" t="str">
        <f t="shared" si="72"/>
        <v>12:57:18</v>
      </c>
      <c r="CT54" s="27" t="str">
        <f t="shared" si="73"/>
        <v>13:25:16</v>
      </c>
      <c r="CU54" s="27" t="str">
        <f t="shared" si="74"/>
        <v>13:34:29</v>
      </c>
      <c r="CW54" s="26">
        <f t="shared" si="75"/>
        <v>1.6950000000000007</v>
      </c>
      <c r="CX54" s="27" t="str">
        <f t="shared" si="76"/>
        <v>13:00:02</v>
      </c>
      <c r="CY54" s="27" t="str">
        <f t="shared" si="77"/>
        <v>13:27:10</v>
      </c>
      <c r="CZ54" s="27" t="str">
        <f t="shared" si="78"/>
        <v>13:36:07</v>
      </c>
      <c r="DB54" s="26">
        <f t="shared" si="79"/>
        <v>1.7450000000000008</v>
      </c>
      <c r="DC54" s="27" t="str">
        <f t="shared" si="80"/>
        <v>13:02:36</v>
      </c>
      <c r="DD54" s="27" t="str">
        <f t="shared" si="81"/>
        <v>13:28:58</v>
      </c>
      <c r="DE54" s="27" t="str">
        <f t="shared" si="82"/>
        <v>13:37:40</v>
      </c>
      <c r="DG54" s="26">
        <f t="shared" si="83"/>
        <v>1.7950000000000008</v>
      </c>
      <c r="DH54" s="27" t="str">
        <f t="shared" si="84"/>
        <v>13:05:03</v>
      </c>
      <c r="DI54" s="27" t="str">
        <f t="shared" si="85"/>
        <v>13:30:40</v>
      </c>
      <c r="DJ54" s="27" t="str">
        <f t="shared" si="86"/>
        <v>13:39:07</v>
      </c>
    </row>
    <row r="55" spans="6:114" x14ac:dyDescent="0.45">
      <c r="F55" s="26">
        <v>0.746</v>
      </c>
      <c r="G55" s="27" t="str">
        <f t="shared" si="0"/>
        <v>11:05:35</v>
      </c>
      <c r="H55" s="27" t="str">
        <f t="shared" si="1"/>
        <v>12:07:14</v>
      </c>
      <c r="I55" s="27" t="str">
        <f t="shared" si="2"/>
        <v>12:27:34</v>
      </c>
      <c r="K55" s="26">
        <f t="shared" si="3"/>
        <v>0.79600000000000004</v>
      </c>
      <c r="L55" s="27" t="str">
        <f t="shared" si="4"/>
        <v>11:18:25</v>
      </c>
      <c r="M55" s="27" t="str">
        <f t="shared" si="5"/>
        <v>12:16:12</v>
      </c>
      <c r="N55" s="27" t="str">
        <f t="shared" si="6"/>
        <v>12:35:16</v>
      </c>
      <c r="P55" s="26">
        <f t="shared" si="7"/>
        <v>0.84600000000000009</v>
      </c>
      <c r="Q55" s="27" t="str">
        <f t="shared" si="8"/>
        <v>11:29:44</v>
      </c>
      <c r="R55" s="27" t="str">
        <f t="shared" si="9"/>
        <v>12:24:07</v>
      </c>
      <c r="S55" s="27" t="str">
        <f t="shared" si="10"/>
        <v>12:42:02</v>
      </c>
      <c r="U55" s="26">
        <f t="shared" si="11"/>
        <v>0.89600000000000013</v>
      </c>
      <c r="V55" s="27" t="str">
        <f t="shared" si="12"/>
        <v>11:39:48</v>
      </c>
      <c r="W55" s="27" t="str">
        <f t="shared" si="13"/>
        <v>12:31:08</v>
      </c>
      <c r="X55" s="27" t="str">
        <f t="shared" si="14"/>
        <v>12:48:04</v>
      </c>
      <c r="Z55" s="26">
        <f t="shared" si="15"/>
        <v>0.94600000000000017</v>
      </c>
      <c r="AA55" s="27" t="str">
        <f t="shared" si="16"/>
        <v>11:48:48</v>
      </c>
      <c r="AB55" s="27" t="str">
        <f t="shared" si="17"/>
        <v>12:37:25</v>
      </c>
      <c r="AC55" s="27" t="str">
        <f t="shared" si="18"/>
        <v>12:53:27</v>
      </c>
      <c r="AE55" s="26">
        <f t="shared" si="19"/>
        <v>0.99600000000000022</v>
      </c>
      <c r="AF55" s="27" t="str">
        <f t="shared" si="20"/>
        <v>11:56:53</v>
      </c>
      <c r="AG55" s="27" t="str">
        <f t="shared" si="21"/>
        <v>12:43:04</v>
      </c>
      <c r="AH55" s="27" t="str">
        <f t="shared" si="22"/>
        <v>12:58:18</v>
      </c>
      <c r="AJ55" s="26">
        <f t="shared" si="23"/>
        <v>1.0460000000000003</v>
      </c>
      <c r="AK55" s="27" t="str">
        <f t="shared" si="24"/>
        <v>12:04:12</v>
      </c>
      <c r="AL55" s="27" t="str">
        <f t="shared" si="25"/>
        <v>12:48:11</v>
      </c>
      <c r="AM55" s="27" t="str">
        <f t="shared" si="26"/>
        <v>13:02:41</v>
      </c>
      <c r="AO55" s="26">
        <f t="shared" si="27"/>
        <v>1.0960000000000003</v>
      </c>
      <c r="AP55" s="27" t="str">
        <f t="shared" si="28"/>
        <v>12:10:51</v>
      </c>
      <c r="AQ55" s="27" t="str">
        <f t="shared" si="29"/>
        <v>12:52:50</v>
      </c>
      <c r="AR55" s="27" t="str">
        <f t="shared" si="30"/>
        <v>13:06:40</v>
      </c>
      <c r="AT55" s="26">
        <f t="shared" si="31"/>
        <v>1.1460000000000004</v>
      </c>
      <c r="AU55" s="27" t="str">
        <f t="shared" si="32"/>
        <v>12:16:56</v>
      </c>
      <c r="AV55" s="27" t="str">
        <f t="shared" si="33"/>
        <v>12:57:04</v>
      </c>
      <c r="AW55" s="27" t="str">
        <f t="shared" si="34"/>
        <v>13:10:18</v>
      </c>
      <c r="AY55" s="26">
        <f t="shared" si="35"/>
        <v>1.1960000000000004</v>
      </c>
      <c r="AZ55" s="27" t="str">
        <f t="shared" si="36"/>
        <v>12:22:29</v>
      </c>
      <c r="BA55" s="27" t="str">
        <f t="shared" si="37"/>
        <v>13:00:57</v>
      </c>
      <c r="BB55" s="27" t="str">
        <f t="shared" si="38"/>
        <v>13:13:38</v>
      </c>
      <c r="BD55" s="26">
        <f t="shared" si="39"/>
        <v>1.2460000000000004</v>
      </c>
      <c r="BE55" s="27" t="str">
        <f t="shared" si="40"/>
        <v>12:27:37</v>
      </c>
      <c r="BF55" s="27" t="str">
        <f t="shared" si="41"/>
        <v>13:04:32</v>
      </c>
      <c r="BG55" s="27" t="str">
        <f t="shared" si="42"/>
        <v>13:16:42</v>
      </c>
      <c r="BI55" s="26">
        <f t="shared" si="43"/>
        <v>1.2960000000000005</v>
      </c>
      <c r="BJ55" s="27" t="str">
        <f t="shared" si="44"/>
        <v>12:32:20</v>
      </c>
      <c r="BK55" s="27" t="str">
        <f t="shared" si="45"/>
        <v>13:07:49</v>
      </c>
      <c r="BL55" s="27" t="str">
        <f t="shared" si="46"/>
        <v>13:19:32</v>
      </c>
      <c r="BN55" s="26">
        <f t="shared" si="47"/>
        <v>1.3460000000000005</v>
      </c>
      <c r="BO55" s="27" t="str">
        <f t="shared" si="48"/>
        <v>12:36:42</v>
      </c>
      <c r="BP55" s="27" t="str">
        <f t="shared" si="49"/>
        <v>13:10:53</v>
      </c>
      <c r="BQ55" s="27" t="str">
        <f t="shared" si="50"/>
        <v>13:22:09</v>
      </c>
      <c r="BS55" s="26">
        <f t="shared" si="51"/>
        <v>1.3960000000000006</v>
      </c>
      <c r="BT55" s="27" t="str">
        <f t="shared" si="52"/>
        <v>12:40:46</v>
      </c>
      <c r="BU55" s="27" t="str">
        <f t="shared" si="53"/>
        <v>13:13:43</v>
      </c>
      <c r="BV55" s="27" t="str">
        <f t="shared" si="54"/>
        <v>13:24:34</v>
      </c>
      <c r="BX55" s="26">
        <f t="shared" si="55"/>
        <v>1.4460000000000006</v>
      </c>
      <c r="BY55" s="27" t="str">
        <f t="shared" si="56"/>
        <v>12:44:32</v>
      </c>
      <c r="BZ55" s="27" t="str">
        <f t="shared" si="57"/>
        <v>13:16:21</v>
      </c>
      <c r="CA55" s="27" t="str">
        <f t="shared" si="58"/>
        <v>13:26:50</v>
      </c>
      <c r="CC55" s="26">
        <f t="shared" si="59"/>
        <v>1.4960000000000007</v>
      </c>
      <c r="CD55" s="27" t="str">
        <f t="shared" si="60"/>
        <v>12:48:04</v>
      </c>
      <c r="CE55" s="27" t="str">
        <f t="shared" si="61"/>
        <v>13:18:49</v>
      </c>
      <c r="CF55" s="27" t="str">
        <f t="shared" si="62"/>
        <v>13:28:57</v>
      </c>
      <c r="CH55" s="26">
        <f t="shared" si="63"/>
        <v>1.5460000000000007</v>
      </c>
      <c r="CI55" s="27" t="str">
        <f t="shared" si="64"/>
        <v>12:51:22</v>
      </c>
      <c r="CJ55" s="27" t="str">
        <f t="shared" si="65"/>
        <v>13:21:07</v>
      </c>
      <c r="CK55" s="27" t="str">
        <f t="shared" si="66"/>
        <v>13:30:55</v>
      </c>
      <c r="CM55" s="26">
        <f t="shared" si="67"/>
        <v>1.5960000000000008</v>
      </c>
      <c r="CN55" s="27" t="str">
        <f t="shared" si="68"/>
        <v>12:54:27</v>
      </c>
      <c r="CO55" s="27" t="str">
        <f t="shared" si="69"/>
        <v>13:23:16</v>
      </c>
      <c r="CP55" s="27" t="str">
        <f t="shared" si="70"/>
        <v>13:32:46</v>
      </c>
      <c r="CR55" s="26">
        <f t="shared" si="71"/>
        <v>1.6460000000000008</v>
      </c>
      <c r="CS55" s="27" t="str">
        <f t="shared" si="72"/>
        <v>12:57:21</v>
      </c>
      <c r="CT55" s="27" t="str">
        <f t="shared" si="73"/>
        <v>13:25:18</v>
      </c>
      <c r="CU55" s="27" t="str">
        <f t="shared" si="74"/>
        <v>13:34:31</v>
      </c>
      <c r="CW55" s="26">
        <f t="shared" si="75"/>
        <v>1.6960000000000008</v>
      </c>
      <c r="CX55" s="27" t="str">
        <f t="shared" si="76"/>
        <v>13:00:05</v>
      </c>
      <c r="CY55" s="27" t="str">
        <f t="shared" si="77"/>
        <v>13:27:12</v>
      </c>
      <c r="CZ55" s="27" t="str">
        <f t="shared" si="78"/>
        <v>13:36:09</v>
      </c>
      <c r="DB55" s="26">
        <f t="shared" si="79"/>
        <v>1.7460000000000009</v>
      </c>
      <c r="DC55" s="27" t="str">
        <f t="shared" si="80"/>
        <v>13:02:39</v>
      </c>
      <c r="DD55" s="27" t="str">
        <f t="shared" si="81"/>
        <v>13:29:00</v>
      </c>
      <c r="DE55" s="27" t="str">
        <f t="shared" si="82"/>
        <v>13:37:41</v>
      </c>
      <c r="DG55" s="26">
        <f t="shared" si="83"/>
        <v>1.7960000000000009</v>
      </c>
      <c r="DH55" s="27" t="str">
        <f t="shared" si="84"/>
        <v>13:05:05</v>
      </c>
      <c r="DI55" s="27" t="str">
        <f t="shared" si="85"/>
        <v>13:30:42</v>
      </c>
      <c r="DJ55" s="27" t="str">
        <f t="shared" si="86"/>
        <v>13:39:09</v>
      </c>
    </row>
    <row r="56" spans="6:114" x14ac:dyDescent="0.45">
      <c r="F56" s="26">
        <v>0.747</v>
      </c>
      <c r="G56" s="27" t="str">
        <f t="shared" si="0"/>
        <v>11:05:51</v>
      </c>
      <c r="H56" s="27" t="str">
        <f t="shared" si="1"/>
        <v>12:07:26</v>
      </c>
      <c r="I56" s="27" t="str">
        <f t="shared" si="2"/>
        <v>12:27:44</v>
      </c>
      <c r="K56" s="26">
        <f t="shared" si="3"/>
        <v>0.79700000000000004</v>
      </c>
      <c r="L56" s="27" t="str">
        <f t="shared" si="4"/>
        <v>11:18:39</v>
      </c>
      <c r="M56" s="27" t="str">
        <f t="shared" si="5"/>
        <v>12:16:22</v>
      </c>
      <c r="N56" s="27" t="str">
        <f t="shared" si="6"/>
        <v>12:35:24</v>
      </c>
      <c r="P56" s="26">
        <f t="shared" si="7"/>
        <v>0.84700000000000009</v>
      </c>
      <c r="Q56" s="27" t="str">
        <f t="shared" si="8"/>
        <v>11:29:57</v>
      </c>
      <c r="R56" s="27" t="str">
        <f t="shared" si="9"/>
        <v>12:24:16</v>
      </c>
      <c r="S56" s="27" t="str">
        <f t="shared" si="10"/>
        <v>12:42:10</v>
      </c>
      <c r="U56" s="26">
        <f t="shared" si="11"/>
        <v>0.89700000000000013</v>
      </c>
      <c r="V56" s="27" t="str">
        <f t="shared" si="12"/>
        <v>11:39:59</v>
      </c>
      <c r="W56" s="27" t="str">
        <f t="shared" si="13"/>
        <v>12:31:16</v>
      </c>
      <c r="X56" s="27" t="str">
        <f t="shared" si="14"/>
        <v>12:48:11</v>
      </c>
      <c r="Z56" s="26">
        <f t="shared" si="15"/>
        <v>0.94700000000000017</v>
      </c>
      <c r="AA56" s="27" t="str">
        <f t="shared" si="16"/>
        <v>11:48:58</v>
      </c>
      <c r="AB56" s="27" t="str">
        <f t="shared" si="17"/>
        <v>12:37:32</v>
      </c>
      <c r="AC56" s="27" t="str">
        <f t="shared" si="18"/>
        <v>12:53:33</v>
      </c>
      <c r="AE56" s="26">
        <f t="shared" si="19"/>
        <v>0.99700000000000022</v>
      </c>
      <c r="AF56" s="27" t="str">
        <f t="shared" si="20"/>
        <v>11:57:02</v>
      </c>
      <c r="AG56" s="27" t="str">
        <f t="shared" si="21"/>
        <v>12:43:11</v>
      </c>
      <c r="AH56" s="27" t="str">
        <f t="shared" si="22"/>
        <v>12:58:24</v>
      </c>
      <c r="AJ56" s="26">
        <f t="shared" si="23"/>
        <v>1.0470000000000002</v>
      </c>
      <c r="AK56" s="27" t="str">
        <f t="shared" si="24"/>
        <v>12:04:21</v>
      </c>
      <c r="AL56" s="27" t="str">
        <f t="shared" si="25"/>
        <v>12:48:17</v>
      </c>
      <c r="AM56" s="27" t="str">
        <f t="shared" si="26"/>
        <v>13:02:46</v>
      </c>
      <c r="AO56" s="26">
        <f t="shared" si="27"/>
        <v>1.0970000000000002</v>
      </c>
      <c r="AP56" s="27" t="str">
        <f t="shared" si="28"/>
        <v>12:10:59</v>
      </c>
      <c r="AQ56" s="27" t="str">
        <f t="shared" si="29"/>
        <v>12:52:55</v>
      </c>
      <c r="AR56" s="27" t="str">
        <f t="shared" si="30"/>
        <v>13:06:45</v>
      </c>
      <c r="AT56" s="26">
        <f t="shared" si="31"/>
        <v>1.1470000000000002</v>
      </c>
      <c r="AU56" s="27" t="str">
        <f t="shared" si="32"/>
        <v>12:17:03</v>
      </c>
      <c r="AV56" s="27" t="str">
        <f t="shared" si="33"/>
        <v>12:57:09</v>
      </c>
      <c r="AW56" s="27" t="str">
        <f t="shared" si="34"/>
        <v>13:10:22</v>
      </c>
      <c r="AY56" s="26">
        <f t="shared" si="35"/>
        <v>1.1970000000000003</v>
      </c>
      <c r="AZ56" s="27" t="str">
        <f t="shared" si="36"/>
        <v>12:22:36</v>
      </c>
      <c r="BA56" s="27" t="str">
        <f t="shared" si="37"/>
        <v>13:01:02</v>
      </c>
      <c r="BB56" s="27" t="str">
        <f t="shared" si="38"/>
        <v>13:13:42</v>
      </c>
      <c r="BD56" s="26">
        <f t="shared" si="39"/>
        <v>1.2470000000000003</v>
      </c>
      <c r="BE56" s="27" t="str">
        <f t="shared" si="40"/>
        <v>12:27:42</v>
      </c>
      <c r="BF56" s="27" t="str">
        <f t="shared" si="41"/>
        <v>13:04:36</v>
      </c>
      <c r="BG56" s="27" t="str">
        <f t="shared" si="42"/>
        <v>13:16:45</v>
      </c>
      <c r="BI56" s="26">
        <f t="shared" si="43"/>
        <v>1.2970000000000004</v>
      </c>
      <c r="BJ56" s="27" t="str">
        <f t="shared" si="44"/>
        <v>12:32:25</v>
      </c>
      <c r="BK56" s="27" t="str">
        <f t="shared" si="45"/>
        <v>13:07:53</v>
      </c>
      <c r="BL56" s="27" t="str">
        <f t="shared" si="46"/>
        <v>13:19:35</v>
      </c>
      <c r="BN56" s="26">
        <f t="shared" si="47"/>
        <v>1.3470000000000004</v>
      </c>
      <c r="BO56" s="27" t="str">
        <f t="shared" si="48"/>
        <v>12:36:47</v>
      </c>
      <c r="BP56" s="27" t="str">
        <f t="shared" si="49"/>
        <v>13:10:56</v>
      </c>
      <c r="BQ56" s="27" t="str">
        <f t="shared" si="50"/>
        <v>13:22:12</v>
      </c>
      <c r="BS56" s="26">
        <f t="shared" si="51"/>
        <v>1.3970000000000005</v>
      </c>
      <c r="BT56" s="27" t="str">
        <f t="shared" si="52"/>
        <v>12:40:50</v>
      </c>
      <c r="BU56" s="27" t="str">
        <f t="shared" si="53"/>
        <v>13:13:46</v>
      </c>
      <c r="BV56" s="27" t="str">
        <f t="shared" si="54"/>
        <v>13:24:37</v>
      </c>
      <c r="BX56" s="26">
        <f t="shared" si="55"/>
        <v>1.4470000000000005</v>
      </c>
      <c r="BY56" s="27" t="str">
        <f t="shared" si="56"/>
        <v>12:44:37</v>
      </c>
      <c r="BZ56" s="27" t="str">
        <f t="shared" si="57"/>
        <v>13:16:24</v>
      </c>
      <c r="CA56" s="27" t="str">
        <f t="shared" si="58"/>
        <v>13:26:53</v>
      </c>
      <c r="CC56" s="26">
        <f t="shared" si="59"/>
        <v>1.4970000000000006</v>
      </c>
      <c r="CD56" s="27" t="str">
        <f t="shared" si="60"/>
        <v>12:48:08</v>
      </c>
      <c r="CE56" s="27" t="str">
        <f t="shared" si="61"/>
        <v>13:18:51</v>
      </c>
      <c r="CF56" s="27" t="str">
        <f t="shared" si="62"/>
        <v>13:28:59</v>
      </c>
      <c r="CH56" s="26">
        <f t="shared" si="63"/>
        <v>1.5470000000000006</v>
      </c>
      <c r="CI56" s="27" t="str">
        <f t="shared" si="64"/>
        <v>12:51:25</v>
      </c>
      <c r="CJ56" s="27" t="str">
        <f t="shared" si="65"/>
        <v>13:21:09</v>
      </c>
      <c r="CK56" s="27" t="str">
        <f t="shared" si="66"/>
        <v>13:30:58</v>
      </c>
      <c r="CM56" s="26">
        <f t="shared" si="67"/>
        <v>1.5970000000000006</v>
      </c>
      <c r="CN56" s="27" t="str">
        <f t="shared" si="68"/>
        <v>12:54:31</v>
      </c>
      <c r="CO56" s="27" t="str">
        <f t="shared" si="69"/>
        <v>13:23:19</v>
      </c>
      <c r="CP56" s="27" t="str">
        <f t="shared" si="70"/>
        <v>13:32:49</v>
      </c>
      <c r="CR56" s="26">
        <f t="shared" si="71"/>
        <v>1.6470000000000007</v>
      </c>
      <c r="CS56" s="27" t="str">
        <f t="shared" si="72"/>
        <v>12:57:24</v>
      </c>
      <c r="CT56" s="27" t="str">
        <f t="shared" si="73"/>
        <v>13:25:20</v>
      </c>
      <c r="CU56" s="27" t="str">
        <f t="shared" si="74"/>
        <v>13:34:33</v>
      </c>
      <c r="CW56" s="26">
        <f t="shared" si="75"/>
        <v>1.6970000000000007</v>
      </c>
      <c r="CX56" s="27" t="str">
        <f t="shared" si="76"/>
        <v>13:00:08</v>
      </c>
      <c r="CY56" s="27" t="str">
        <f t="shared" si="77"/>
        <v>13:27:15</v>
      </c>
      <c r="CZ56" s="27" t="str">
        <f t="shared" si="78"/>
        <v>13:36:11</v>
      </c>
      <c r="DB56" s="26">
        <f t="shared" si="79"/>
        <v>1.7470000000000008</v>
      </c>
      <c r="DC56" s="27" t="str">
        <f t="shared" si="80"/>
        <v>13:02:42</v>
      </c>
      <c r="DD56" s="27" t="str">
        <f t="shared" si="81"/>
        <v>13:29:02</v>
      </c>
      <c r="DE56" s="27" t="str">
        <f t="shared" si="82"/>
        <v>13:37:43</v>
      </c>
      <c r="DG56" s="26">
        <f t="shared" si="83"/>
        <v>1.7970000000000008</v>
      </c>
      <c r="DH56" s="27" t="str">
        <f t="shared" si="84"/>
        <v>13:05:08</v>
      </c>
      <c r="DI56" s="27" t="str">
        <f t="shared" si="85"/>
        <v>13:30:44</v>
      </c>
      <c r="DJ56" s="27" t="str">
        <f t="shared" si="86"/>
        <v>13:39:10</v>
      </c>
    </row>
    <row r="57" spans="6:114" x14ac:dyDescent="0.45">
      <c r="F57" s="26">
        <v>0.748</v>
      </c>
      <c r="G57" s="27" t="str">
        <f t="shared" si="0"/>
        <v>11:06:07</v>
      </c>
      <c r="H57" s="27" t="str">
        <f t="shared" si="1"/>
        <v>12:07:37</v>
      </c>
      <c r="I57" s="27" t="str">
        <f t="shared" si="2"/>
        <v>12:27:54</v>
      </c>
      <c r="K57" s="26">
        <f t="shared" si="3"/>
        <v>0.79800000000000004</v>
      </c>
      <c r="L57" s="27" t="str">
        <f t="shared" si="4"/>
        <v>11:18:54</v>
      </c>
      <c r="M57" s="27" t="str">
        <f t="shared" si="5"/>
        <v>12:16:32</v>
      </c>
      <c r="N57" s="27" t="str">
        <f t="shared" si="6"/>
        <v>12:35:33</v>
      </c>
      <c r="P57" s="26">
        <f t="shared" si="7"/>
        <v>0.84800000000000009</v>
      </c>
      <c r="Q57" s="27" t="str">
        <f t="shared" si="8"/>
        <v>11:30:10</v>
      </c>
      <c r="R57" s="27" t="str">
        <f t="shared" si="9"/>
        <v>12:24:25</v>
      </c>
      <c r="S57" s="27" t="str">
        <f t="shared" si="10"/>
        <v>12:42:18</v>
      </c>
      <c r="U57" s="26">
        <f t="shared" si="11"/>
        <v>0.89800000000000013</v>
      </c>
      <c r="V57" s="27" t="str">
        <f t="shared" si="12"/>
        <v>11:40:11</v>
      </c>
      <c r="W57" s="27" t="str">
        <f t="shared" si="13"/>
        <v>12:31:24</v>
      </c>
      <c r="X57" s="27" t="str">
        <f t="shared" si="14"/>
        <v>12:48:18</v>
      </c>
      <c r="Z57" s="26">
        <f t="shared" si="15"/>
        <v>0.94800000000000018</v>
      </c>
      <c r="AA57" s="27" t="str">
        <f t="shared" si="16"/>
        <v>11:49:08</v>
      </c>
      <c r="AB57" s="27" t="str">
        <f t="shared" si="17"/>
        <v>12:37:39</v>
      </c>
      <c r="AC57" s="27" t="str">
        <f t="shared" si="18"/>
        <v>12:53:39</v>
      </c>
      <c r="AE57" s="26">
        <f t="shared" si="19"/>
        <v>0.99800000000000022</v>
      </c>
      <c r="AF57" s="27" t="str">
        <f t="shared" si="20"/>
        <v>11:57:12</v>
      </c>
      <c r="AG57" s="27" t="str">
        <f t="shared" si="21"/>
        <v>12:43:17</v>
      </c>
      <c r="AH57" s="27" t="str">
        <f t="shared" si="22"/>
        <v>12:58:29</v>
      </c>
      <c r="AJ57" s="26">
        <f t="shared" si="23"/>
        <v>1.0480000000000003</v>
      </c>
      <c r="AK57" s="27" t="str">
        <f t="shared" si="24"/>
        <v>12:04:29</v>
      </c>
      <c r="AL57" s="27" t="str">
        <f t="shared" si="25"/>
        <v>12:48:23</v>
      </c>
      <c r="AM57" s="27" t="str">
        <f t="shared" si="26"/>
        <v>13:02:51</v>
      </c>
      <c r="AO57" s="26">
        <f t="shared" si="27"/>
        <v>1.0980000000000003</v>
      </c>
      <c r="AP57" s="27" t="str">
        <f t="shared" si="28"/>
        <v>12:11:07</v>
      </c>
      <c r="AQ57" s="27" t="str">
        <f t="shared" si="29"/>
        <v>12:53:00</v>
      </c>
      <c r="AR57" s="27" t="str">
        <f t="shared" si="30"/>
        <v>13:06:49</v>
      </c>
      <c r="AT57" s="26">
        <f t="shared" si="31"/>
        <v>1.1480000000000004</v>
      </c>
      <c r="AU57" s="27" t="str">
        <f t="shared" si="32"/>
        <v>12:17:10</v>
      </c>
      <c r="AV57" s="27" t="str">
        <f t="shared" si="33"/>
        <v>12:57:14</v>
      </c>
      <c r="AW57" s="27" t="str">
        <f t="shared" si="34"/>
        <v>13:10:26</v>
      </c>
      <c r="AY57" s="26">
        <f t="shared" si="35"/>
        <v>1.1980000000000004</v>
      </c>
      <c r="AZ57" s="27" t="str">
        <f t="shared" si="36"/>
        <v>12:22:42</v>
      </c>
      <c r="BA57" s="27" t="str">
        <f t="shared" si="37"/>
        <v>13:01:06</v>
      </c>
      <c r="BB57" s="27" t="str">
        <f t="shared" si="38"/>
        <v>13:13:46</v>
      </c>
      <c r="BD57" s="26">
        <f t="shared" si="39"/>
        <v>1.2480000000000004</v>
      </c>
      <c r="BE57" s="27" t="str">
        <f t="shared" si="40"/>
        <v>12:27:48</v>
      </c>
      <c r="BF57" s="27" t="str">
        <f t="shared" si="41"/>
        <v>13:04:40</v>
      </c>
      <c r="BG57" s="27" t="str">
        <f t="shared" si="42"/>
        <v>13:16:49</v>
      </c>
      <c r="BI57" s="26">
        <f t="shared" si="43"/>
        <v>1.2980000000000005</v>
      </c>
      <c r="BJ57" s="27" t="str">
        <f t="shared" si="44"/>
        <v>12:32:31</v>
      </c>
      <c r="BK57" s="27" t="str">
        <f t="shared" si="45"/>
        <v>13:07:57</v>
      </c>
      <c r="BL57" s="27" t="str">
        <f t="shared" si="46"/>
        <v>13:19:38</v>
      </c>
      <c r="BN57" s="26">
        <f t="shared" si="47"/>
        <v>1.3480000000000005</v>
      </c>
      <c r="BO57" s="27" t="str">
        <f t="shared" si="48"/>
        <v>12:36:52</v>
      </c>
      <c r="BP57" s="27" t="str">
        <f t="shared" si="49"/>
        <v>13:11:00</v>
      </c>
      <c r="BQ57" s="27" t="str">
        <f t="shared" si="50"/>
        <v>13:22:15</v>
      </c>
      <c r="BS57" s="26">
        <f t="shared" si="51"/>
        <v>1.3980000000000006</v>
      </c>
      <c r="BT57" s="27" t="str">
        <f t="shared" si="52"/>
        <v>12:40:55</v>
      </c>
      <c r="BU57" s="27" t="str">
        <f t="shared" si="53"/>
        <v>13:13:49</v>
      </c>
      <c r="BV57" s="27" t="str">
        <f t="shared" si="54"/>
        <v>13:24:40</v>
      </c>
      <c r="BX57" s="26">
        <f t="shared" si="55"/>
        <v>1.4480000000000006</v>
      </c>
      <c r="BY57" s="27" t="str">
        <f t="shared" si="56"/>
        <v>12:44:41</v>
      </c>
      <c r="BZ57" s="27" t="str">
        <f t="shared" si="57"/>
        <v>13:16:27</v>
      </c>
      <c r="CA57" s="27" t="str">
        <f t="shared" si="58"/>
        <v>13:26:55</v>
      </c>
      <c r="CC57" s="26">
        <f t="shared" si="59"/>
        <v>1.4980000000000007</v>
      </c>
      <c r="CD57" s="27" t="str">
        <f t="shared" si="60"/>
        <v>12:48:12</v>
      </c>
      <c r="CE57" s="27" t="str">
        <f t="shared" si="61"/>
        <v>13:18:54</v>
      </c>
      <c r="CF57" s="27" t="str">
        <f t="shared" si="62"/>
        <v>13:29:02</v>
      </c>
      <c r="CH57" s="26">
        <f t="shared" si="63"/>
        <v>1.5480000000000007</v>
      </c>
      <c r="CI57" s="27" t="str">
        <f t="shared" si="64"/>
        <v>12:51:29</v>
      </c>
      <c r="CJ57" s="27" t="str">
        <f t="shared" si="65"/>
        <v>13:21:12</v>
      </c>
      <c r="CK57" s="27" t="str">
        <f t="shared" si="66"/>
        <v>13:31:00</v>
      </c>
      <c r="CM57" s="26">
        <f t="shared" si="67"/>
        <v>1.5980000000000008</v>
      </c>
      <c r="CN57" s="27" t="str">
        <f t="shared" si="68"/>
        <v>12:54:34</v>
      </c>
      <c r="CO57" s="27" t="str">
        <f t="shared" si="69"/>
        <v>13:23:21</v>
      </c>
      <c r="CP57" s="27" t="str">
        <f t="shared" si="70"/>
        <v>13:32:51</v>
      </c>
      <c r="CR57" s="26">
        <f t="shared" si="71"/>
        <v>1.6480000000000008</v>
      </c>
      <c r="CS57" s="27" t="str">
        <f t="shared" si="72"/>
        <v>12:57:28</v>
      </c>
      <c r="CT57" s="27" t="str">
        <f t="shared" si="73"/>
        <v>13:25:23</v>
      </c>
      <c r="CU57" s="27" t="str">
        <f t="shared" si="74"/>
        <v>13:34:35</v>
      </c>
      <c r="CW57" s="26">
        <f t="shared" si="75"/>
        <v>1.6980000000000008</v>
      </c>
      <c r="CX57" s="27" t="str">
        <f t="shared" si="76"/>
        <v>13:00:11</v>
      </c>
      <c r="CY57" s="27" t="str">
        <f t="shared" si="77"/>
        <v>13:27:17</v>
      </c>
      <c r="CZ57" s="27" t="str">
        <f t="shared" si="78"/>
        <v>13:36:13</v>
      </c>
      <c r="DB57" s="26">
        <f t="shared" si="79"/>
        <v>1.7480000000000009</v>
      </c>
      <c r="DC57" s="27" t="str">
        <f t="shared" si="80"/>
        <v>13:02:45</v>
      </c>
      <c r="DD57" s="27" t="str">
        <f t="shared" si="81"/>
        <v>13:29:04</v>
      </c>
      <c r="DE57" s="27" t="str">
        <f t="shared" si="82"/>
        <v>13:37:45</v>
      </c>
      <c r="DG57" s="26">
        <f t="shared" si="83"/>
        <v>1.7980000000000009</v>
      </c>
      <c r="DH57" s="27" t="str">
        <f t="shared" si="84"/>
        <v>13:05:11</v>
      </c>
      <c r="DI57" s="27" t="str">
        <f t="shared" si="85"/>
        <v>13:30:46</v>
      </c>
      <c r="DJ57" s="27" t="str">
        <f t="shared" si="86"/>
        <v>13:39:12</v>
      </c>
    </row>
    <row r="58" spans="6:114" x14ac:dyDescent="0.45">
      <c r="F58" s="26">
        <v>0.749</v>
      </c>
      <c r="G58" s="27" t="str">
        <f t="shared" si="0"/>
        <v>11:06:24</v>
      </c>
      <c r="H58" s="27" t="str">
        <f t="shared" si="1"/>
        <v>12:07:49</v>
      </c>
      <c r="I58" s="27" t="str">
        <f t="shared" si="2"/>
        <v>12:28:04</v>
      </c>
      <c r="K58" s="26">
        <f t="shared" si="3"/>
        <v>0.79900000000000004</v>
      </c>
      <c r="L58" s="27" t="str">
        <f t="shared" si="4"/>
        <v>11:19:08</v>
      </c>
      <c r="M58" s="27" t="str">
        <f t="shared" si="5"/>
        <v>12:16:43</v>
      </c>
      <c r="N58" s="27" t="str">
        <f t="shared" si="6"/>
        <v>12:35:41</v>
      </c>
      <c r="P58" s="26">
        <f t="shared" si="7"/>
        <v>0.84900000000000009</v>
      </c>
      <c r="Q58" s="27" t="str">
        <f t="shared" si="8"/>
        <v>11:30:23</v>
      </c>
      <c r="R58" s="27" t="str">
        <f t="shared" si="9"/>
        <v>12:24:33</v>
      </c>
      <c r="S58" s="27" t="str">
        <f t="shared" si="10"/>
        <v>12:42:25</v>
      </c>
      <c r="U58" s="26">
        <f t="shared" si="11"/>
        <v>0.89900000000000013</v>
      </c>
      <c r="V58" s="27" t="str">
        <f t="shared" si="12"/>
        <v>11:40:22</v>
      </c>
      <c r="W58" s="27" t="str">
        <f t="shared" si="13"/>
        <v>12:31:32</v>
      </c>
      <c r="X58" s="27" t="str">
        <f t="shared" si="14"/>
        <v>12:48:24</v>
      </c>
      <c r="Z58" s="26">
        <f t="shared" si="15"/>
        <v>0.94900000000000018</v>
      </c>
      <c r="AA58" s="27" t="str">
        <f t="shared" si="16"/>
        <v>11:49:18</v>
      </c>
      <c r="AB58" s="27" t="str">
        <f t="shared" si="17"/>
        <v>12:37:47</v>
      </c>
      <c r="AC58" s="27" t="str">
        <f t="shared" si="18"/>
        <v>12:53:46</v>
      </c>
      <c r="AE58" s="26">
        <f t="shared" si="19"/>
        <v>0.99900000000000022</v>
      </c>
      <c r="AF58" s="27" t="str">
        <f t="shared" si="20"/>
        <v>11:57:21</v>
      </c>
      <c r="AG58" s="27" t="str">
        <f t="shared" si="21"/>
        <v>12:43:24</v>
      </c>
      <c r="AH58" s="27" t="str">
        <f t="shared" si="22"/>
        <v>12:58:35</v>
      </c>
      <c r="AJ58" s="26">
        <f t="shared" si="23"/>
        <v>1.0490000000000002</v>
      </c>
      <c r="AK58" s="27" t="str">
        <f t="shared" si="24"/>
        <v>12:04:37</v>
      </c>
      <c r="AL58" s="27" t="str">
        <f t="shared" si="25"/>
        <v>12:48:28</v>
      </c>
      <c r="AM58" s="27" t="str">
        <f t="shared" si="26"/>
        <v>13:02:56</v>
      </c>
      <c r="AO58" s="26">
        <f t="shared" si="27"/>
        <v>1.0990000000000002</v>
      </c>
      <c r="AP58" s="27" t="str">
        <f t="shared" si="28"/>
        <v>12:11:14</v>
      </c>
      <c r="AQ58" s="27" t="str">
        <f t="shared" si="29"/>
        <v>12:53:06</v>
      </c>
      <c r="AR58" s="27" t="str">
        <f t="shared" si="30"/>
        <v>13:06:54</v>
      </c>
      <c r="AT58" s="26">
        <f t="shared" si="31"/>
        <v>1.1490000000000002</v>
      </c>
      <c r="AU58" s="27" t="str">
        <f t="shared" si="32"/>
        <v>12:17:17</v>
      </c>
      <c r="AV58" s="27" t="str">
        <f t="shared" si="33"/>
        <v>12:57:19</v>
      </c>
      <c r="AW58" s="27" t="str">
        <f t="shared" si="34"/>
        <v>13:10:31</v>
      </c>
      <c r="AY58" s="26">
        <f t="shared" si="35"/>
        <v>1.1990000000000003</v>
      </c>
      <c r="AZ58" s="27" t="str">
        <f t="shared" si="36"/>
        <v>12:22:49</v>
      </c>
      <c r="BA58" s="27" t="str">
        <f t="shared" si="37"/>
        <v>13:01:11</v>
      </c>
      <c r="BB58" s="27" t="str">
        <f t="shared" si="38"/>
        <v>13:13:50</v>
      </c>
      <c r="BD58" s="26">
        <f t="shared" si="39"/>
        <v>1.2490000000000003</v>
      </c>
      <c r="BE58" s="27" t="str">
        <f t="shared" si="40"/>
        <v>12:27:54</v>
      </c>
      <c r="BF58" s="27" t="str">
        <f t="shared" si="41"/>
        <v>13:04:44</v>
      </c>
      <c r="BG58" s="27" t="str">
        <f t="shared" si="42"/>
        <v>13:16:52</v>
      </c>
      <c r="BI58" s="26">
        <f t="shared" si="43"/>
        <v>1.2990000000000004</v>
      </c>
      <c r="BJ58" s="27" t="str">
        <f t="shared" si="44"/>
        <v>12:32:36</v>
      </c>
      <c r="BK58" s="27" t="str">
        <f t="shared" si="45"/>
        <v>13:08:01</v>
      </c>
      <c r="BL58" s="27" t="str">
        <f t="shared" si="46"/>
        <v>13:19:41</v>
      </c>
      <c r="BN58" s="26">
        <f t="shared" si="47"/>
        <v>1.3490000000000004</v>
      </c>
      <c r="BO58" s="27" t="str">
        <f t="shared" si="48"/>
        <v>12:36:57</v>
      </c>
      <c r="BP58" s="27" t="str">
        <f t="shared" si="49"/>
        <v>13:11:03</v>
      </c>
      <c r="BQ58" s="27" t="str">
        <f t="shared" si="50"/>
        <v>13:22:18</v>
      </c>
      <c r="BS58" s="26">
        <f t="shared" si="51"/>
        <v>1.3990000000000005</v>
      </c>
      <c r="BT58" s="27" t="str">
        <f t="shared" si="52"/>
        <v>12:41:00</v>
      </c>
      <c r="BU58" s="27" t="str">
        <f t="shared" si="53"/>
        <v>13:13:52</v>
      </c>
      <c r="BV58" s="27" t="str">
        <f t="shared" si="54"/>
        <v>13:24:43</v>
      </c>
      <c r="BX58" s="26">
        <f t="shared" si="55"/>
        <v>1.4490000000000005</v>
      </c>
      <c r="BY58" s="27" t="str">
        <f t="shared" si="56"/>
        <v>12:44:45</v>
      </c>
      <c r="BZ58" s="27" t="str">
        <f t="shared" si="57"/>
        <v>13:16:30</v>
      </c>
      <c r="CA58" s="27" t="str">
        <f t="shared" si="58"/>
        <v>13:26:58</v>
      </c>
      <c r="CC58" s="26">
        <f t="shared" si="59"/>
        <v>1.4990000000000006</v>
      </c>
      <c r="CD58" s="27" t="str">
        <f t="shared" si="60"/>
        <v>12:48:16</v>
      </c>
      <c r="CE58" s="27" t="str">
        <f t="shared" si="61"/>
        <v>13:18:57</v>
      </c>
      <c r="CF58" s="27" t="str">
        <f t="shared" si="62"/>
        <v>13:29:04</v>
      </c>
      <c r="CH58" s="26">
        <f t="shared" si="63"/>
        <v>1.5490000000000006</v>
      </c>
      <c r="CI58" s="27" t="str">
        <f t="shared" si="64"/>
        <v>12:51:33</v>
      </c>
      <c r="CJ58" s="27" t="str">
        <f t="shared" si="65"/>
        <v>13:21:15</v>
      </c>
      <c r="CK58" s="27" t="str">
        <f t="shared" si="66"/>
        <v>13:31:02</v>
      </c>
      <c r="CM58" s="26">
        <f t="shared" si="67"/>
        <v>1.5990000000000006</v>
      </c>
      <c r="CN58" s="27" t="str">
        <f t="shared" si="68"/>
        <v>12:54:38</v>
      </c>
      <c r="CO58" s="27" t="str">
        <f t="shared" si="69"/>
        <v>13:23:24</v>
      </c>
      <c r="CP58" s="27" t="str">
        <f t="shared" si="70"/>
        <v>13:32:53</v>
      </c>
      <c r="CR58" s="26">
        <f t="shared" si="71"/>
        <v>1.6490000000000007</v>
      </c>
      <c r="CS58" s="27" t="str">
        <f t="shared" si="72"/>
        <v>12:57:31</v>
      </c>
      <c r="CT58" s="27" t="str">
        <f t="shared" si="73"/>
        <v>13:25:25</v>
      </c>
      <c r="CU58" s="27" t="str">
        <f t="shared" si="74"/>
        <v>13:34:37</v>
      </c>
      <c r="CW58" s="26">
        <f t="shared" si="75"/>
        <v>1.6990000000000007</v>
      </c>
      <c r="CX58" s="27" t="str">
        <f t="shared" si="76"/>
        <v>13:00:14</v>
      </c>
      <c r="CY58" s="27" t="str">
        <f t="shared" si="77"/>
        <v>13:27:19</v>
      </c>
      <c r="CZ58" s="27" t="str">
        <f t="shared" si="78"/>
        <v>13:36:15</v>
      </c>
      <c r="DB58" s="26">
        <f t="shared" si="79"/>
        <v>1.7490000000000008</v>
      </c>
      <c r="DC58" s="27" t="str">
        <f t="shared" si="80"/>
        <v>13:02:48</v>
      </c>
      <c r="DD58" s="27" t="str">
        <f t="shared" si="81"/>
        <v>13:29:06</v>
      </c>
      <c r="DE58" s="27" t="str">
        <f t="shared" si="82"/>
        <v>13:37:47</v>
      </c>
      <c r="DG58" s="26">
        <f t="shared" si="83"/>
        <v>1.7990000000000008</v>
      </c>
      <c r="DH58" s="27" t="str">
        <f t="shared" si="84"/>
        <v>13:05:14</v>
      </c>
      <c r="DI58" s="27" t="str">
        <f t="shared" si="85"/>
        <v>13:30:48</v>
      </c>
      <c r="DJ58" s="27" t="str">
        <f t="shared" si="86"/>
        <v>13:39:14</v>
      </c>
    </row>
    <row r="59" spans="6:114" x14ac:dyDescent="0.45">
      <c r="F59" s="22"/>
      <c r="G59" s="21"/>
      <c r="H59" s="21"/>
      <c r="I59" s="21"/>
      <c r="K59" s="22"/>
      <c r="L59" s="21"/>
      <c r="M59" s="21"/>
      <c r="N59" s="21"/>
      <c r="P59" s="22"/>
      <c r="Q59" s="21"/>
      <c r="R59" s="21"/>
      <c r="S59" s="21"/>
      <c r="U59" s="22"/>
      <c r="V59" s="21"/>
      <c r="W59" s="21"/>
      <c r="X59" s="21"/>
      <c r="Z59" s="22"/>
      <c r="AA59" s="21"/>
      <c r="AB59" s="21"/>
      <c r="AC59" s="21"/>
      <c r="AE59" s="22"/>
      <c r="AF59" s="21"/>
      <c r="AG59" s="21"/>
      <c r="AH59" s="21"/>
      <c r="AJ59" s="22"/>
      <c r="AK59" s="21"/>
      <c r="AL59" s="21"/>
      <c r="AM59" s="21"/>
      <c r="AO59" s="22"/>
      <c r="AP59" s="21"/>
      <c r="AQ59" s="21"/>
      <c r="AR59" s="21"/>
      <c r="AT59" s="22"/>
      <c r="AU59" s="21"/>
      <c r="AV59" s="21"/>
      <c r="AW59" s="21"/>
      <c r="AY59" s="22"/>
      <c r="AZ59" s="21"/>
      <c r="BA59" s="21"/>
      <c r="BB59" s="21"/>
      <c r="BD59" s="22"/>
      <c r="BE59" s="21"/>
      <c r="BF59" s="21"/>
      <c r="BG59" s="21"/>
      <c r="BI59" s="22"/>
      <c r="BJ59" s="21"/>
      <c r="BK59" s="21"/>
      <c r="BL59" s="21"/>
    </row>
    <row r="60" spans="6:114" x14ac:dyDescent="0.45">
      <c r="F60" s="22"/>
      <c r="G60" s="21"/>
      <c r="H60" s="21"/>
      <c r="I60" s="21"/>
    </row>
    <row r="61" spans="6:114" x14ac:dyDescent="0.45">
      <c r="F61" s="22"/>
      <c r="G61" s="21"/>
      <c r="H61" s="21"/>
      <c r="I61" s="21"/>
    </row>
  </sheetData>
  <pageMargins left="0.7" right="0.7" top="0.75" bottom="0.75" header="0.3" footer="0.3"/>
  <pageSetup paperSize="9" scale="85" orientation="portrait" r:id="rId1"/>
  <colBreaks count="3" manualBreakCount="3">
    <brk id="5" max="1048575" man="1"/>
    <brk id="55" max="58" man="1"/>
    <brk id="65" max="5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BV61"/>
  <sheetViews>
    <sheetView zoomScaleNormal="100" workbookViewId="0">
      <selection activeCell="B12" sqref="B12"/>
    </sheetView>
  </sheetViews>
  <sheetFormatPr defaultRowHeight="14.25" x14ac:dyDescent="0.45"/>
  <cols>
    <col min="1" max="1" width="42.73046875" customWidth="1"/>
    <col min="2" max="2" width="17.265625" customWidth="1"/>
    <col min="7" max="7" width="21.73046875" customWidth="1"/>
    <col min="8" max="8" width="17.3984375" customWidth="1"/>
    <col min="13" max="13" width="9.86328125" customWidth="1"/>
    <col min="14" max="14" width="11.265625" customWidth="1"/>
    <col min="17" max="17" width="12" customWidth="1"/>
    <col min="27" max="27" width="11.73046875" customWidth="1"/>
    <col min="37" max="37" width="12.3984375" customWidth="1"/>
    <col min="57" max="57" width="13" customWidth="1"/>
    <col min="67" max="67" width="12.3984375" customWidth="1"/>
  </cols>
  <sheetData>
    <row r="5" spans="1:74" ht="14.65" thickBot="1" x14ac:dyDescent="0.5">
      <c r="A5" t="s">
        <v>16</v>
      </c>
      <c r="B5" t="s">
        <v>32</v>
      </c>
    </row>
    <row r="6" spans="1:74" ht="14.65" thickBot="1" x14ac:dyDescent="0.5">
      <c r="A6" t="s">
        <v>31</v>
      </c>
      <c r="B6" s="23">
        <v>41034</v>
      </c>
      <c r="F6" s="10" t="s">
        <v>2</v>
      </c>
      <c r="G6" s="11" t="s">
        <v>3</v>
      </c>
      <c r="H6" s="11" t="s">
        <v>4</v>
      </c>
      <c r="I6" s="11" t="s">
        <v>5</v>
      </c>
      <c r="J6" s="12" t="s">
        <v>34</v>
      </c>
      <c r="K6" s="12" t="s">
        <v>6</v>
      </c>
      <c r="L6" s="12" t="s">
        <v>7</v>
      </c>
      <c r="M6" s="12" t="s">
        <v>8</v>
      </c>
      <c r="N6" s="12" t="s">
        <v>9</v>
      </c>
      <c r="Q6" s="24"/>
      <c r="AA6" s="24"/>
      <c r="AK6" s="24"/>
      <c r="AU6" s="24"/>
      <c r="BE6" s="24"/>
      <c r="BO6" s="24"/>
    </row>
    <row r="7" spans="1:74" x14ac:dyDescent="0.45">
      <c r="F7" s="43">
        <v>1</v>
      </c>
      <c r="G7" s="48" t="s">
        <v>10</v>
      </c>
      <c r="H7" s="48" t="s">
        <v>11</v>
      </c>
      <c r="I7" s="48" t="s">
        <v>12</v>
      </c>
      <c r="J7" s="49">
        <v>1.0389999999999999</v>
      </c>
      <c r="K7" s="69" t="str">
        <f t="shared" ref="K7:K26" si="0">TEXT((($B$11-INT($B$11))*24*60*60-$B$9*$B$12/$J7)/(24*60*60),"t:mm:ss")</f>
        <v>12:03:13</v>
      </c>
      <c r="L7" s="50">
        <v>0.60384259259259265</v>
      </c>
      <c r="M7" s="70">
        <f t="shared" ref="M7:M26" si="1">L7-K7</f>
        <v>0.10160879629629638</v>
      </c>
      <c r="N7" s="51">
        <f t="shared" ref="N7:N26" si="2">J7*M7</f>
        <v>0.10557153935185193</v>
      </c>
      <c r="Q7" s="22"/>
      <c r="S7" s="22"/>
    </row>
    <row r="8" spans="1:74" x14ac:dyDescent="0.45">
      <c r="A8" t="s">
        <v>17</v>
      </c>
      <c r="F8" s="71">
        <v>2</v>
      </c>
      <c r="G8" s="14" t="s">
        <v>13</v>
      </c>
      <c r="H8" s="14" t="s">
        <v>14</v>
      </c>
      <c r="I8" s="14" t="s">
        <v>15</v>
      </c>
      <c r="J8" s="15">
        <v>0.91600000000000004</v>
      </c>
      <c r="K8" s="16" t="str">
        <f t="shared" si="0"/>
        <v>11:43:31</v>
      </c>
      <c r="L8" s="16">
        <v>0.60428240740740746</v>
      </c>
      <c r="M8" s="17">
        <f t="shared" si="1"/>
        <v>0.11572916666666672</v>
      </c>
      <c r="N8" s="18">
        <f t="shared" si="2"/>
        <v>0.10600791666666672</v>
      </c>
      <c r="O8" s="20"/>
      <c r="P8" s="20"/>
      <c r="Q8" s="22"/>
      <c r="R8" s="20"/>
      <c r="S8" s="22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</row>
    <row r="9" spans="1:74" ht="15.75" customHeight="1" x14ac:dyDescent="0.45">
      <c r="A9" t="s">
        <v>18</v>
      </c>
      <c r="B9">
        <v>10</v>
      </c>
      <c r="F9" s="13">
        <v>3</v>
      </c>
      <c r="G9" s="14" t="s">
        <v>51</v>
      </c>
      <c r="H9" s="14" t="s">
        <v>52</v>
      </c>
      <c r="I9" s="14" t="s">
        <v>53</v>
      </c>
      <c r="J9" s="15">
        <v>1.0389999999999999</v>
      </c>
      <c r="K9" s="16" t="str">
        <f t="shared" si="0"/>
        <v>12:03:13</v>
      </c>
      <c r="L9" s="16">
        <v>0.60564814814814816</v>
      </c>
      <c r="M9" s="17">
        <f t="shared" si="1"/>
        <v>0.10341435185185188</v>
      </c>
      <c r="N9" s="18">
        <f t="shared" si="2"/>
        <v>0.1074475115740741</v>
      </c>
      <c r="P9" s="22"/>
      <c r="Q9" s="22"/>
      <c r="R9" s="21"/>
      <c r="S9" s="22"/>
      <c r="U9" s="22"/>
      <c r="V9" s="21"/>
      <c r="W9" s="21"/>
      <c r="X9" s="21"/>
      <c r="Z9" s="22"/>
      <c r="AA9" s="21"/>
      <c r="AB9" s="21"/>
      <c r="AC9" s="21"/>
      <c r="AE9" s="22"/>
      <c r="AF9" s="21"/>
      <c r="AG9" s="21"/>
      <c r="AH9" s="21"/>
      <c r="AJ9" s="22"/>
      <c r="AK9" s="21"/>
      <c r="AL9" s="21"/>
      <c r="AM9" s="21"/>
      <c r="AO9" s="22"/>
      <c r="AP9" s="21"/>
      <c r="AQ9" s="21"/>
      <c r="AR9" s="21"/>
      <c r="AT9" s="22"/>
      <c r="AU9" s="21"/>
      <c r="AV9" s="21"/>
      <c r="AW9" s="21"/>
      <c r="AY9" s="22"/>
      <c r="AZ9" s="21"/>
      <c r="BA9" s="21"/>
      <c r="BB9" s="21"/>
      <c r="BD9" s="22"/>
      <c r="BE9" s="21"/>
      <c r="BF9" s="21"/>
      <c r="BG9" s="21"/>
      <c r="BI9" s="22"/>
      <c r="BJ9" s="21"/>
      <c r="BK9" s="21"/>
      <c r="BL9" s="21"/>
      <c r="BN9" s="22"/>
      <c r="BO9" s="21"/>
      <c r="BP9" s="21"/>
      <c r="BQ9" s="21"/>
      <c r="BS9" s="22"/>
      <c r="BT9" s="21"/>
      <c r="BU9" s="21"/>
      <c r="BV9" s="21"/>
    </row>
    <row r="10" spans="1:74" x14ac:dyDescent="0.45">
      <c r="A10" t="s">
        <v>19</v>
      </c>
      <c r="B10">
        <v>2</v>
      </c>
      <c r="F10" s="13">
        <v>4</v>
      </c>
      <c r="G10" s="14" t="s">
        <v>41</v>
      </c>
      <c r="H10" s="14" t="s">
        <v>11</v>
      </c>
      <c r="I10" s="14" t="s">
        <v>42</v>
      </c>
      <c r="J10" s="15">
        <v>1.044</v>
      </c>
      <c r="K10" s="16" t="str">
        <f t="shared" si="0"/>
        <v>12:03:56</v>
      </c>
      <c r="L10" s="16">
        <v>0.60567129629629635</v>
      </c>
      <c r="M10" s="17">
        <f t="shared" si="1"/>
        <v>0.10293981481481485</v>
      </c>
      <c r="N10" s="18">
        <f t="shared" si="2"/>
        <v>0.1074691666666667</v>
      </c>
      <c r="P10" s="22"/>
      <c r="Q10" s="22"/>
      <c r="R10" s="21"/>
      <c r="S10" s="22"/>
      <c r="U10" s="22"/>
      <c r="V10" s="21"/>
      <c r="W10" s="21"/>
      <c r="X10" s="21"/>
      <c r="Z10" s="22"/>
      <c r="AA10" s="21"/>
      <c r="AB10" s="21"/>
      <c r="AC10" s="21"/>
      <c r="AE10" s="22"/>
      <c r="AF10" s="21"/>
      <c r="AG10" s="21"/>
      <c r="AH10" s="21"/>
      <c r="AJ10" s="22"/>
      <c r="AK10" s="21"/>
      <c r="AL10" s="21"/>
      <c r="AM10" s="21"/>
      <c r="AO10" s="22"/>
      <c r="AP10" s="21"/>
      <c r="AQ10" s="21"/>
      <c r="AR10" s="21"/>
      <c r="AT10" s="22"/>
      <c r="AU10" s="21"/>
      <c r="AV10" s="21"/>
      <c r="AW10" s="21"/>
      <c r="AY10" s="22"/>
      <c r="AZ10" s="21"/>
      <c r="BA10" s="21"/>
      <c r="BB10" s="21"/>
      <c r="BD10" s="22"/>
      <c r="BE10" s="21"/>
      <c r="BF10" s="21"/>
      <c r="BG10" s="21"/>
      <c r="BI10" s="22"/>
      <c r="BJ10" s="21"/>
      <c r="BK10" s="21"/>
      <c r="BL10" s="21"/>
      <c r="BN10" s="22"/>
      <c r="BO10" s="21"/>
      <c r="BP10" s="21"/>
      <c r="BQ10" s="21"/>
      <c r="BS10" s="22"/>
      <c r="BT10" s="21"/>
      <c r="BU10" s="21"/>
      <c r="BV10" s="21"/>
    </row>
    <row r="11" spans="1:74" x14ac:dyDescent="0.45">
      <c r="A11" t="s">
        <v>20</v>
      </c>
      <c r="B11" s="19">
        <v>0.60416666666666663</v>
      </c>
      <c r="F11" s="13">
        <v>5</v>
      </c>
      <c r="G11" s="14" t="s">
        <v>35</v>
      </c>
      <c r="H11" s="14" t="s">
        <v>11</v>
      </c>
      <c r="I11" s="14" t="s">
        <v>36</v>
      </c>
      <c r="J11" s="15">
        <v>0.91600000000000004</v>
      </c>
      <c r="K11" s="16" t="str">
        <f t="shared" si="0"/>
        <v>11:43:31</v>
      </c>
      <c r="L11" s="16">
        <v>0.60569444444444442</v>
      </c>
      <c r="M11" s="17">
        <f t="shared" si="1"/>
        <v>0.11714120370370368</v>
      </c>
      <c r="N11" s="18">
        <f t="shared" si="2"/>
        <v>0.10730134259259258</v>
      </c>
      <c r="P11" s="22"/>
      <c r="Q11" s="22"/>
      <c r="R11" s="21"/>
      <c r="S11" s="22"/>
      <c r="U11" s="22"/>
      <c r="V11" s="21"/>
      <c r="W11" s="21"/>
      <c r="X11" s="21"/>
      <c r="Z11" s="22"/>
      <c r="AA11" s="21"/>
      <c r="AB11" s="21"/>
      <c r="AC11" s="21"/>
      <c r="AE11" s="22"/>
      <c r="AF11" s="21"/>
      <c r="AG11" s="21"/>
      <c r="AH11" s="21"/>
      <c r="AJ11" s="22"/>
      <c r="AK11" s="21"/>
      <c r="AL11" s="21"/>
      <c r="AM11" s="21"/>
      <c r="AO11" s="22"/>
      <c r="AP11" s="21"/>
      <c r="AQ11" s="21"/>
      <c r="AR11" s="21"/>
      <c r="AT11" s="22"/>
      <c r="AU11" s="21"/>
      <c r="AV11" s="21"/>
      <c r="AW11" s="21"/>
      <c r="AY11" s="22"/>
      <c r="AZ11" s="21"/>
      <c r="BA11" s="21"/>
      <c r="BB11" s="21"/>
      <c r="BD11" s="22"/>
      <c r="BE11" s="21"/>
      <c r="BF11" s="21"/>
      <c r="BG11" s="21"/>
      <c r="BI11" s="22"/>
      <c r="BJ11" s="21"/>
      <c r="BK11" s="21"/>
      <c r="BL11" s="21"/>
      <c r="BN11" s="22"/>
      <c r="BO11" s="21"/>
      <c r="BP11" s="21"/>
      <c r="BQ11" s="21"/>
      <c r="BS11" s="22"/>
      <c r="BT11" s="21"/>
      <c r="BU11" s="21"/>
      <c r="BV11" s="21"/>
    </row>
    <row r="12" spans="1:74" x14ac:dyDescent="0.45">
      <c r="A12" t="s">
        <v>22</v>
      </c>
      <c r="B12">
        <f>LOOKUP($B$10,{0,3,4,5,6,7,18},{915,915,639,639,639,548,548})</f>
        <v>915</v>
      </c>
      <c r="F12" s="13">
        <v>6</v>
      </c>
      <c r="G12" s="14" t="s">
        <v>37</v>
      </c>
      <c r="H12" s="14" t="s">
        <v>11</v>
      </c>
      <c r="I12" s="14" t="s">
        <v>38</v>
      </c>
      <c r="J12" s="15">
        <v>1.0529999999999999</v>
      </c>
      <c r="K12" s="16" t="str">
        <f t="shared" si="0"/>
        <v>12:05:11</v>
      </c>
      <c r="L12" s="16">
        <v>0.60572916666666665</v>
      </c>
      <c r="M12" s="17">
        <f t="shared" si="1"/>
        <v>0.10212962962962957</v>
      </c>
      <c r="N12" s="18">
        <f t="shared" si="2"/>
        <v>0.10754249999999993</v>
      </c>
      <c r="P12" s="22"/>
      <c r="Q12" s="22"/>
      <c r="R12" s="21"/>
      <c r="S12" s="22"/>
      <c r="U12" s="22"/>
      <c r="V12" s="21"/>
      <c r="W12" s="21"/>
      <c r="X12" s="21"/>
      <c r="Z12" s="22"/>
      <c r="AA12" s="21"/>
      <c r="AB12" s="21"/>
      <c r="AC12" s="21"/>
      <c r="AE12" s="22"/>
      <c r="AF12" s="21"/>
      <c r="AG12" s="21"/>
      <c r="AH12" s="21"/>
      <c r="AJ12" s="22"/>
      <c r="AK12" s="21"/>
      <c r="AL12" s="21"/>
      <c r="AM12" s="21"/>
      <c r="AO12" s="22"/>
      <c r="AP12" s="21"/>
      <c r="AQ12" s="21"/>
      <c r="AR12" s="21"/>
      <c r="AT12" s="22"/>
      <c r="AU12" s="21"/>
      <c r="AV12" s="21"/>
      <c r="AW12" s="21"/>
      <c r="AY12" s="22"/>
      <c r="AZ12" s="21"/>
      <c r="BA12" s="21"/>
      <c r="BB12" s="21"/>
      <c r="BD12" s="22"/>
      <c r="BE12" s="21"/>
      <c r="BF12" s="21"/>
      <c r="BG12" s="21"/>
      <c r="BI12" s="22"/>
      <c r="BJ12" s="21"/>
      <c r="BK12" s="21"/>
      <c r="BL12" s="21"/>
      <c r="BN12" s="22"/>
      <c r="BO12" s="21"/>
      <c r="BP12" s="21"/>
      <c r="BQ12" s="21"/>
      <c r="BS12" s="22"/>
      <c r="BT12" s="21"/>
      <c r="BU12" s="21"/>
      <c r="BV12" s="21"/>
    </row>
    <row r="13" spans="1:74" x14ac:dyDescent="0.45">
      <c r="A13" t="s">
        <v>23</v>
      </c>
      <c r="B13">
        <v>10</v>
      </c>
      <c r="C13" t="s">
        <v>24</v>
      </c>
      <c r="F13" s="13">
        <v>7</v>
      </c>
      <c r="G13" s="14" t="s">
        <v>54</v>
      </c>
      <c r="H13" s="14" t="s">
        <v>55</v>
      </c>
      <c r="I13" s="14" t="s">
        <v>56</v>
      </c>
      <c r="J13" s="15">
        <v>0.88300000000000001</v>
      </c>
      <c r="K13" s="16" t="str">
        <f t="shared" si="0"/>
        <v>11:37:18</v>
      </c>
      <c r="L13" s="16">
        <v>0.60850694444444442</v>
      </c>
      <c r="M13" s="17">
        <f t="shared" si="1"/>
        <v>0.12427083333333333</v>
      </c>
      <c r="N13" s="18">
        <f t="shared" si="2"/>
        <v>0.10973114583333334</v>
      </c>
      <c r="P13" s="22"/>
      <c r="Q13" s="22"/>
      <c r="R13" s="21"/>
      <c r="S13" s="22"/>
      <c r="U13" s="22"/>
      <c r="V13" s="21"/>
      <c r="W13" s="21"/>
      <c r="X13" s="21"/>
      <c r="Z13" s="22"/>
      <c r="AA13" s="21"/>
      <c r="AB13" s="21"/>
      <c r="AC13" s="21"/>
      <c r="AE13" s="22"/>
      <c r="AF13" s="21"/>
      <c r="AG13" s="21"/>
      <c r="AH13" s="21"/>
      <c r="AJ13" s="22"/>
      <c r="AK13" s="21"/>
      <c r="AL13" s="21"/>
      <c r="AM13" s="21"/>
      <c r="AO13" s="22"/>
      <c r="AP13" s="21"/>
      <c r="AQ13" s="21"/>
      <c r="AR13" s="21"/>
      <c r="AT13" s="22"/>
      <c r="AU13" s="21"/>
      <c r="AV13" s="21"/>
      <c r="AW13" s="21"/>
      <c r="AY13" s="22"/>
      <c r="AZ13" s="21"/>
      <c r="BA13" s="21"/>
      <c r="BB13" s="21"/>
      <c r="BD13" s="22"/>
      <c r="BE13" s="21"/>
      <c r="BF13" s="21"/>
      <c r="BG13" s="21"/>
      <c r="BI13" s="22"/>
      <c r="BJ13" s="21"/>
      <c r="BK13" s="21"/>
      <c r="BL13" s="21"/>
      <c r="BN13" s="22"/>
      <c r="BO13" s="21"/>
      <c r="BP13" s="21"/>
      <c r="BQ13" s="21"/>
      <c r="BS13" s="22"/>
      <c r="BT13" s="21"/>
      <c r="BU13" s="21"/>
      <c r="BV13" s="21"/>
    </row>
    <row r="14" spans="1:74" x14ac:dyDescent="0.45">
      <c r="A14" t="s">
        <v>25</v>
      </c>
      <c r="B14" s="21" t="str">
        <f>TEXT((($B$16-INT($B$16))*24*60*60+$B$12*$B$9*(1-$B$13/100))/(24*60*60),"t:mm:ss")</f>
        <v>14:14:45</v>
      </c>
      <c r="F14" s="13">
        <v>8</v>
      </c>
      <c r="G14" s="14" t="s">
        <v>39</v>
      </c>
      <c r="H14" s="14" t="s">
        <v>14</v>
      </c>
      <c r="I14" s="14" t="s">
        <v>40</v>
      </c>
      <c r="J14" s="15">
        <v>0.90300000000000002</v>
      </c>
      <c r="K14" s="16" t="str">
        <f t="shared" si="0"/>
        <v>11:41:07</v>
      </c>
      <c r="L14" s="16">
        <v>0.61079861111111111</v>
      </c>
      <c r="M14" s="17">
        <f t="shared" si="1"/>
        <v>0.12391203703703701</v>
      </c>
      <c r="N14" s="18">
        <f t="shared" si="2"/>
        <v>0.11189256944444442</v>
      </c>
      <c r="P14" s="22"/>
      <c r="Q14" s="22"/>
      <c r="R14" s="21"/>
      <c r="S14" s="22"/>
      <c r="U14" s="22"/>
      <c r="V14" s="21"/>
      <c r="W14" s="21"/>
      <c r="X14" s="21"/>
      <c r="Z14" s="22"/>
      <c r="AA14" s="21"/>
      <c r="AB14" s="21"/>
      <c r="AC14" s="21"/>
      <c r="AE14" s="22"/>
      <c r="AF14" s="21"/>
      <c r="AG14" s="21"/>
      <c r="AH14" s="21"/>
      <c r="AJ14" s="22"/>
      <c r="AK14" s="21"/>
      <c r="AL14" s="21"/>
      <c r="AM14" s="21"/>
      <c r="AO14" s="22"/>
      <c r="AP14" s="21"/>
      <c r="AQ14" s="21"/>
      <c r="AR14" s="21"/>
      <c r="AT14" s="22"/>
      <c r="AU14" s="21"/>
      <c r="AV14" s="21"/>
      <c r="AW14" s="21"/>
      <c r="AY14" s="22"/>
      <c r="AZ14" s="21"/>
      <c r="BA14" s="21"/>
      <c r="BB14" s="21"/>
      <c r="BD14" s="22"/>
      <c r="BE14" s="21"/>
      <c r="BF14" s="21"/>
      <c r="BG14" s="21"/>
      <c r="BI14" s="22"/>
      <c r="BJ14" s="21"/>
      <c r="BK14" s="21"/>
      <c r="BL14" s="21"/>
      <c r="BN14" s="22"/>
      <c r="BO14" s="21"/>
      <c r="BP14" s="21"/>
      <c r="BQ14" s="21"/>
      <c r="BS14" s="22"/>
      <c r="BT14" s="21"/>
      <c r="BU14" s="21"/>
      <c r="BV14" s="21"/>
    </row>
    <row r="15" spans="1:74" x14ac:dyDescent="0.45">
      <c r="A15" t="s">
        <v>26</v>
      </c>
      <c r="B15" s="21" t="str">
        <f>TEXT((($B$16-INT($B$16))*24*60*60+$B$12*$B$9*(1+$B$13/100))/(24*60*60),"t:mm:ss")</f>
        <v>14:45:15</v>
      </c>
      <c r="F15" s="13">
        <v>9</v>
      </c>
      <c r="G15" s="14" t="s">
        <v>71</v>
      </c>
      <c r="H15" s="14" t="s">
        <v>72</v>
      </c>
      <c r="I15" s="14" t="s">
        <v>73</v>
      </c>
      <c r="J15" s="15">
        <v>0.85399999999999998</v>
      </c>
      <c r="K15" s="16" t="str">
        <f t="shared" si="0"/>
        <v>11:31:26</v>
      </c>
      <c r="L15" s="16">
        <v>0.61258101851851854</v>
      </c>
      <c r="M15" s="17">
        <f t="shared" si="1"/>
        <v>0.13241898148148151</v>
      </c>
      <c r="N15" s="18">
        <f t="shared" si="2"/>
        <v>0.11308581018518521</v>
      </c>
      <c r="P15" s="22"/>
      <c r="Q15" s="22"/>
      <c r="R15" s="21"/>
      <c r="S15" s="22"/>
      <c r="U15" s="22"/>
      <c r="V15" s="21"/>
      <c r="W15" s="21"/>
      <c r="X15" s="21"/>
      <c r="Z15" s="22"/>
      <c r="AA15" s="21"/>
      <c r="AB15" s="21"/>
      <c r="AC15" s="21"/>
      <c r="AE15" s="22"/>
      <c r="AF15" s="21"/>
      <c r="AG15" s="21"/>
      <c r="AH15" s="21"/>
      <c r="AJ15" s="22"/>
      <c r="AK15" s="21"/>
      <c r="AL15" s="21"/>
      <c r="AM15" s="21"/>
      <c r="AO15" s="22"/>
      <c r="AP15" s="21"/>
      <c r="AQ15" s="21"/>
      <c r="AR15" s="21"/>
      <c r="AT15" s="22"/>
      <c r="AU15" s="21"/>
      <c r="AV15" s="21"/>
      <c r="AW15" s="21"/>
      <c r="AY15" s="22"/>
      <c r="AZ15" s="21"/>
      <c r="BA15" s="21"/>
      <c r="BB15" s="21"/>
      <c r="BD15" s="22"/>
      <c r="BE15" s="21"/>
      <c r="BF15" s="21"/>
      <c r="BG15" s="21"/>
      <c r="BI15" s="22"/>
      <c r="BJ15" s="21"/>
      <c r="BK15" s="21"/>
      <c r="BL15" s="21"/>
      <c r="BN15" s="22"/>
      <c r="BO15" s="21"/>
      <c r="BP15" s="21"/>
      <c r="BQ15" s="21"/>
      <c r="BS15" s="22"/>
      <c r="BT15" s="21"/>
      <c r="BU15" s="21"/>
      <c r="BV15" s="21"/>
    </row>
    <row r="16" spans="1:74" x14ac:dyDescent="0.45">
      <c r="A16" t="s">
        <v>29</v>
      </c>
      <c r="B16" s="36" t="str">
        <f>TEXT((($B$11-INT($B$11))*24*60*60-$B$9*$B$12)/(24*60*60),"t:mm:ss")</f>
        <v>11:57:30</v>
      </c>
      <c r="F16" s="13">
        <v>10</v>
      </c>
      <c r="G16" s="14" t="s">
        <v>57</v>
      </c>
      <c r="H16" s="14" t="s">
        <v>58</v>
      </c>
      <c r="I16" s="14" t="s">
        <v>59</v>
      </c>
      <c r="J16" s="15">
        <v>1.101</v>
      </c>
      <c r="K16" s="16" t="str">
        <f t="shared" si="0"/>
        <v>12:11:29</v>
      </c>
      <c r="L16" s="16">
        <v>0.61266203703703703</v>
      </c>
      <c r="M16" s="17">
        <f t="shared" si="1"/>
        <v>0.10468750000000004</v>
      </c>
      <c r="N16" s="18">
        <f t="shared" si="2"/>
        <v>0.11526093750000005</v>
      </c>
      <c r="P16" s="22"/>
      <c r="Q16" s="22"/>
      <c r="R16" s="21"/>
      <c r="S16" s="22"/>
      <c r="U16" s="22"/>
      <c r="V16" s="21"/>
      <c r="W16" s="21"/>
      <c r="X16" s="21"/>
      <c r="Z16" s="22"/>
      <c r="AA16" s="21"/>
      <c r="AB16" s="21"/>
      <c r="AC16" s="21"/>
      <c r="AE16" s="22"/>
      <c r="AF16" s="21"/>
      <c r="AG16" s="21"/>
      <c r="AH16" s="21"/>
      <c r="AJ16" s="22"/>
      <c r="AK16" s="21"/>
      <c r="AL16" s="21"/>
      <c r="AM16" s="21"/>
      <c r="AO16" s="22"/>
      <c r="AP16" s="21"/>
      <c r="AQ16" s="21"/>
      <c r="AR16" s="21"/>
      <c r="AT16" s="22"/>
      <c r="AU16" s="21"/>
      <c r="AV16" s="21"/>
      <c r="AW16" s="21"/>
      <c r="AY16" s="22"/>
      <c r="AZ16" s="21"/>
      <c r="BA16" s="21"/>
      <c r="BB16" s="21"/>
      <c r="BD16" s="22"/>
      <c r="BE16" s="21"/>
      <c r="BF16" s="21"/>
      <c r="BG16" s="21"/>
      <c r="BI16" s="22"/>
      <c r="BJ16" s="21"/>
      <c r="BK16" s="21"/>
      <c r="BL16" s="21"/>
      <c r="BN16" s="22"/>
      <c r="BO16" s="21"/>
      <c r="BP16" s="21"/>
      <c r="BQ16" s="21"/>
      <c r="BS16" s="22"/>
      <c r="BT16" s="21"/>
      <c r="BU16" s="21"/>
      <c r="BV16" s="21"/>
    </row>
    <row r="17" spans="1:74" x14ac:dyDescent="0.45">
      <c r="A17" t="s">
        <v>21</v>
      </c>
      <c r="F17" s="13">
        <v>11</v>
      </c>
      <c r="G17" s="14" t="s">
        <v>43</v>
      </c>
      <c r="H17" s="14" t="s">
        <v>44</v>
      </c>
      <c r="I17" s="14" t="s">
        <v>45</v>
      </c>
      <c r="J17" s="15">
        <v>1.03</v>
      </c>
      <c r="K17" s="16" t="str">
        <f t="shared" si="0"/>
        <v>12:01:57</v>
      </c>
      <c r="L17" s="16">
        <v>0.61277777777777775</v>
      </c>
      <c r="M17" s="17">
        <f t="shared" si="1"/>
        <v>0.1114236111111111</v>
      </c>
      <c r="N17" s="18">
        <f t="shared" si="2"/>
        <v>0.11476631944444443</v>
      </c>
      <c r="P17" s="22"/>
      <c r="Q17" s="22"/>
      <c r="R17" s="21"/>
      <c r="S17" s="22"/>
      <c r="U17" s="22"/>
      <c r="V17" s="21"/>
      <c r="W17" s="21"/>
      <c r="X17" s="21"/>
      <c r="Z17" s="22"/>
      <c r="AA17" s="21"/>
      <c r="AB17" s="21"/>
      <c r="AC17" s="21"/>
      <c r="AE17" s="22"/>
      <c r="AF17" s="21"/>
      <c r="AG17" s="21"/>
      <c r="AH17" s="21"/>
      <c r="AJ17" s="22"/>
      <c r="AK17" s="21"/>
      <c r="AL17" s="21"/>
      <c r="AM17" s="21"/>
      <c r="AO17" s="22"/>
      <c r="AP17" s="21"/>
      <c r="AQ17" s="21"/>
      <c r="AR17" s="21"/>
      <c r="AT17" s="22"/>
      <c r="AU17" s="21"/>
      <c r="AV17" s="21"/>
      <c r="AW17" s="21"/>
      <c r="AY17" s="22"/>
      <c r="AZ17" s="21"/>
      <c r="BA17" s="21"/>
      <c r="BB17" s="21"/>
      <c r="BD17" s="22"/>
      <c r="BE17" s="21"/>
      <c r="BF17" s="21"/>
      <c r="BG17" s="21"/>
      <c r="BI17" s="22"/>
      <c r="BJ17" s="21"/>
      <c r="BK17" s="21"/>
      <c r="BL17" s="21"/>
      <c r="BN17" s="22"/>
      <c r="BO17" s="21"/>
      <c r="BP17" s="21"/>
      <c r="BQ17" s="21"/>
      <c r="BS17" s="22"/>
      <c r="BT17" s="21"/>
      <c r="BU17" s="21"/>
      <c r="BV17" s="21"/>
    </row>
    <row r="18" spans="1:74" x14ac:dyDescent="0.45">
      <c r="F18" s="13">
        <v>12</v>
      </c>
      <c r="G18" s="14" t="s">
        <v>46</v>
      </c>
      <c r="H18" s="14">
        <v>707</v>
      </c>
      <c r="I18" s="14" t="s">
        <v>47</v>
      </c>
      <c r="J18" s="15">
        <v>0.93200000000000005</v>
      </c>
      <c r="K18" s="16" t="str">
        <f t="shared" si="0"/>
        <v>11:46:22</v>
      </c>
      <c r="L18" s="16">
        <v>0.61278935185185179</v>
      </c>
      <c r="M18" s="17">
        <f t="shared" si="1"/>
        <v>0.1222569444444444</v>
      </c>
      <c r="N18" s="18">
        <f t="shared" si="2"/>
        <v>0.11394347222222219</v>
      </c>
      <c r="P18" s="22"/>
      <c r="Q18" s="22"/>
      <c r="R18" s="21"/>
      <c r="S18" s="22"/>
      <c r="U18" s="22"/>
      <c r="V18" s="21"/>
      <c r="W18" s="21"/>
      <c r="X18" s="21"/>
      <c r="Z18" s="22"/>
      <c r="AA18" s="21"/>
      <c r="AB18" s="21"/>
      <c r="AC18" s="21"/>
      <c r="AE18" s="22"/>
      <c r="AF18" s="21"/>
      <c r="AG18" s="21"/>
      <c r="AH18" s="21"/>
      <c r="AJ18" s="22"/>
      <c r="AK18" s="21"/>
      <c r="AL18" s="21"/>
      <c r="AM18" s="21"/>
      <c r="AO18" s="22"/>
      <c r="AP18" s="21"/>
      <c r="AQ18" s="21"/>
      <c r="AR18" s="21"/>
      <c r="AT18" s="22"/>
      <c r="AU18" s="21"/>
      <c r="AV18" s="21"/>
      <c r="AW18" s="21"/>
      <c r="AY18" s="22"/>
      <c r="AZ18" s="21"/>
      <c r="BA18" s="21"/>
      <c r="BB18" s="21"/>
      <c r="BD18" s="22"/>
      <c r="BE18" s="21"/>
      <c r="BF18" s="21"/>
      <c r="BG18" s="21"/>
      <c r="BI18" s="22"/>
      <c r="BJ18" s="21"/>
      <c r="BK18" s="21"/>
      <c r="BL18" s="21"/>
      <c r="BN18" s="22"/>
      <c r="BO18" s="21"/>
      <c r="BP18" s="21"/>
      <c r="BQ18" s="21"/>
      <c r="BS18" s="22"/>
      <c r="BT18" s="21"/>
      <c r="BU18" s="21"/>
      <c r="BV18" s="21"/>
    </row>
    <row r="19" spans="1:74" x14ac:dyDescent="0.45">
      <c r="F19" s="13">
        <v>13</v>
      </c>
      <c r="G19" s="14" t="s">
        <v>60</v>
      </c>
      <c r="H19" s="14" t="s">
        <v>14</v>
      </c>
      <c r="I19" s="14" t="s">
        <v>61</v>
      </c>
      <c r="J19" s="15">
        <v>0.91200000000000003</v>
      </c>
      <c r="K19" s="16" t="str">
        <f t="shared" si="0"/>
        <v>11:42:47</v>
      </c>
      <c r="L19" s="16">
        <v>0.61375000000000002</v>
      </c>
      <c r="M19" s="17">
        <f t="shared" si="1"/>
        <v>0.12570601851851854</v>
      </c>
      <c r="N19" s="18">
        <f t="shared" si="2"/>
        <v>0.11464388888888891</v>
      </c>
      <c r="P19" s="22"/>
      <c r="Q19" s="22"/>
      <c r="R19" s="21"/>
      <c r="S19" s="22"/>
      <c r="U19" s="22"/>
      <c r="V19" s="21"/>
      <c r="W19" s="21"/>
      <c r="X19" s="21"/>
      <c r="Z19" s="22"/>
      <c r="AA19" s="21"/>
      <c r="AB19" s="21"/>
      <c r="AC19" s="21"/>
      <c r="AE19" s="22"/>
      <c r="AF19" s="21"/>
      <c r="AG19" s="21"/>
      <c r="AH19" s="21"/>
      <c r="AJ19" s="22"/>
      <c r="AK19" s="21"/>
      <c r="AL19" s="21"/>
      <c r="AM19" s="21"/>
      <c r="AO19" s="22"/>
      <c r="AP19" s="21"/>
      <c r="AQ19" s="21"/>
      <c r="AR19" s="21"/>
      <c r="AT19" s="22"/>
      <c r="AU19" s="21"/>
      <c r="AV19" s="21"/>
      <c r="AW19" s="21"/>
      <c r="AY19" s="22"/>
      <c r="AZ19" s="21"/>
      <c r="BA19" s="21"/>
      <c r="BB19" s="21"/>
      <c r="BD19" s="22"/>
      <c r="BE19" s="21"/>
      <c r="BF19" s="21"/>
      <c r="BG19" s="21"/>
      <c r="BI19" s="22"/>
      <c r="BJ19" s="21"/>
      <c r="BK19" s="21"/>
      <c r="BL19" s="21"/>
      <c r="BN19" s="22"/>
      <c r="BO19" s="21"/>
      <c r="BP19" s="21"/>
      <c r="BQ19" s="21"/>
      <c r="BS19" s="22"/>
      <c r="BT19" s="21"/>
      <c r="BU19" s="21"/>
      <c r="BV19" s="21"/>
    </row>
    <row r="20" spans="1:74" x14ac:dyDescent="0.45">
      <c r="F20" s="13">
        <v>14</v>
      </c>
      <c r="G20" s="14" t="s">
        <v>62</v>
      </c>
      <c r="H20" s="14" t="s">
        <v>63</v>
      </c>
      <c r="I20" s="14">
        <v>261</v>
      </c>
      <c r="J20" s="15">
        <v>0.90900000000000003</v>
      </c>
      <c r="K20" s="16" t="str">
        <f t="shared" si="0"/>
        <v>11:42:14</v>
      </c>
      <c r="L20" s="16">
        <v>0.61391203703703701</v>
      </c>
      <c r="M20" s="17">
        <f t="shared" si="1"/>
        <v>0.12624999999999997</v>
      </c>
      <c r="N20" s="18">
        <f t="shared" si="2"/>
        <v>0.11476124999999998</v>
      </c>
      <c r="P20" s="22"/>
      <c r="Q20" s="22"/>
      <c r="R20" s="21"/>
      <c r="S20" s="22"/>
      <c r="U20" s="22"/>
      <c r="V20" s="21"/>
      <c r="W20" s="21"/>
      <c r="X20" s="21"/>
      <c r="Z20" s="22"/>
      <c r="AA20" s="21"/>
      <c r="AB20" s="21"/>
      <c r="AC20" s="21"/>
      <c r="AE20" s="22"/>
      <c r="AF20" s="21"/>
      <c r="AG20" s="21"/>
      <c r="AH20" s="21"/>
      <c r="AJ20" s="22"/>
      <c r="AK20" s="21"/>
      <c r="AL20" s="21"/>
      <c r="AM20" s="21"/>
      <c r="AO20" s="22"/>
      <c r="AP20" s="21"/>
      <c r="AQ20" s="21"/>
      <c r="AR20" s="21"/>
      <c r="AT20" s="22"/>
      <c r="AU20" s="21"/>
      <c r="AV20" s="21"/>
      <c r="AW20" s="21"/>
      <c r="AY20" s="22"/>
      <c r="AZ20" s="21"/>
      <c r="BA20" s="21"/>
      <c r="BB20" s="21"/>
      <c r="BD20" s="22"/>
      <c r="BE20" s="21"/>
      <c r="BF20" s="21"/>
      <c r="BG20" s="21"/>
      <c r="BI20" s="22"/>
      <c r="BJ20" s="21"/>
      <c r="BK20" s="21"/>
      <c r="BL20" s="21"/>
      <c r="BN20" s="22"/>
      <c r="BO20" s="21"/>
      <c r="BP20" s="21"/>
      <c r="BQ20" s="21"/>
      <c r="BS20" s="22"/>
      <c r="BT20" s="21"/>
      <c r="BU20" s="21"/>
      <c r="BV20" s="21"/>
    </row>
    <row r="21" spans="1:74" x14ac:dyDescent="0.45">
      <c r="F21" s="13">
        <v>15</v>
      </c>
      <c r="G21" s="14" t="s">
        <v>66</v>
      </c>
      <c r="H21" s="14" t="s">
        <v>14</v>
      </c>
      <c r="I21" s="14" t="s">
        <v>67</v>
      </c>
      <c r="J21" s="15">
        <v>0.88300000000000001</v>
      </c>
      <c r="K21" s="16" t="str">
        <f t="shared" si="0"/>
        <v>11:37:18</v>
      </c>
      <c r="L21" s="16">
        <v>0.61402777777777773</v>
      </c>
      <c r="M21" s="17">
        <f t="shared" si="1"/>
        <v>0.12979166666666664</v>
      </c>
      <c r="N21" s="18">
        <f t="shared" si="2"/>
        <v>0.11460604166666664</v>
      </c>
      <c r="P21" s="22"/>
      <c r="Q21" s="22"/>
      <c r="R21" s="21"/>
      <c r="S21" s="22"/>
      <c r="U21" s="22"/>
      <c r="V21" s="21"/>
      <c r="W21" s="21"/>
      <c r="X21" s="21"/>
      <c r="Z21" s="22"/>
      <c r="AA21" s="21"/>
      <c r="AB21" s="21"/>
      <c r="AC21" s="21"/>
      <c r="AE21" s="22"/>
      <c r="AF21" s="21"/>
      <c r="AG21" s="21"/>
      <c r="AH21" s="21"/>
      <c r="AJ21" s="22"/>
      <c r="AK21" s="21"/>
      <c r="AL21" s="21"/>
      <c r="AM21" s="21"/>
      <c r="AO21" s="22"/>
      <c r="AP21" s="21"/>
      <c r="AQ21" s="21"/>
      <c r="AR21" s="21"/>
      <c r="AT21" s="22"/>
      <c r="AU21" s="21"/>
      <c r="AV21" s="21"/>
      <c r="AW21" s="21"/>
      <c r="AY21" s="22"/>
      <c r="AZ21" s="21"/>
      <c r="BA21" s="21"/>
      <c r="BB21" s="21"/>
      <c r="BD21" s="22"/>
      <c r="BE21" s="21"/>
      <c r="BF21" s="21"/>
      <c r="BG21" s="21"/>
      <c r="BI21" s="22"/>
      <c r="BJ21" s="21"/>
      <c r="BK21" s="21"/>
      <c r="BL21" s="21"/>
      <c r="BN21" s="22"/>
      <c r="BO21" s="21"/>
      <c r="BP21" s="21"/>
      <c r="BQ21" s="21"/>
      <c r="BS21" s="22"/>
      <c r="BT21" s="21"/>
      <c r="BU21" s="21"/>
      <c r="BV21" s="21"/>
    </row>
    <row r="22" spans="1:74" x14ac:dyDescent="0.45">
      <c r="F22" s="13">
        <v>16</v>
      </c>
      <c r="G22" s="14" t="s">
        <v>64</v>
      </c>
      <c r="H22" s="14" t="s">
        <v>14</v>
      </c>
      <c r="I22" s="14" t="s">
        <v>74</v>
      </c>
      <c r="J22" s="15">
        <v>0.91600000000000004</v>
      </c>
      <c r="K22" s="16" t="str">
        <f t="shared" si="0"/>
        <v>11:43:31</v>
      </c>
      <c r="L22" s="16">
        <v>0.6151388888888889</v>
      </c>
      <c r="M22" s="17">
        <f t="shared" si="1"/>
        <v>0.12658564814814816</v>
      </c>
      <c r="N22" s="18">
        <f t="shared" si="2"/>
        <v>0.11595245370370372</v>
      </c>
      <c r="P22" s="22"/>
      <c r="Q22" s="22"/>
      <c r="R22" s="21"/>
      <c r="S22" s="22"/>
      <c r="U22" s="22"/>
      <c r="V22" s="21"/>
      <c r="W22" s="21"/>
      <c r="X22" s="21"/>
      <c r="Z22" s="22"/>
      <c r="AA22" s="21"/>
      <c r="AB22" s="21"/>
      <c r="AC22" s="21"/>
      <c r="AE22" s="22"/>
      <c r="AF22" s="21"/>
      <c r="AG22" s="21"/>
      <c r="AH22" s="21"/>
      <c r="AJ22" s="22"/>
      <c r="AK22" s="21"/>
      <c r="AL22" s="21"/>
      <c r="AM22" s="21"/>
      <c r="AO22" s="22"/>
      <c r="AP22" s="21"/>
      <c r="AQ22" s="21"/>
      <c r="AR22" s="21"/>
      <c r="AT22" s="22"/>
      <c r="AU22" s="21"/>
      <c r="AV22" s="21"/>
      <c r="AW22" s="21"/>
      <c r="AY22" s="22"/>
      <c r="AZ22" s="21"/>
      <c r="BA22" s="21"/>
      <c r="BB22" s="21"/>
      <c r="BD22" s="22"/>
      <c r="BE22" s="21"/>
      <c r="BF22" s="21"/>
      <c r="BG22" s="21"/>
      <c r="BI22" s="22"/>
      <c r="BJ22" s="21"/>
      <c r="BK22" s="21"/>
      <c r="BL22" s="21"/>
      <c r="BN22" s="22"/>
      <c r="BO22" s="21"/>
      <c r="BP22" s="21"/>
      <c r="BQ22" s="21"/>
      <c r="BS22" s="22"/>
      <c r="BT22" s="21"/>
      <c r="BU22" s="21"/>
      <c r="BV22" s="21"/>
    </row>
    <row r="23" spans="1:74" x14ac:dyDescent="0.45">
      <c r="F23" s="13">
        <v>17</v>
      </c>
      <c r="G23" s="14" t="s">
        <v>64</v>
      </c>
      <c r="H23" s="14" t="s">
        <v>44</v>
      </c>
      <c r="I23" s="14" t="s">
        <v>65</v>
      </c>
      <c r="J23" s="15">
        <v>0.85099999999999998</v>
      </c>
      <c r="K23" s="16" t="str">
        <f t="shared" si="0"/>
        <v>11:30:48</v>
      </c>
      <c r="L23" s="16">
        <v>0.61555555555555552</v>
      </c>
      <c r="M23" s="17">
        <f t="shared" si="1"/>
        <v>0.13583333333333331</v>
      </c>
      <c r="N23" s="18">
        <f t="shared" si="2"/>
        <v>0.11559416666666664</v>
      </c>
      <c r="P23" s="22"/>
      <c r="Q23" s="22"/>
      <c r="R23" s="21"/>
      <c r="S23" s="22"/>
      <c r="U23" s="22"/>
      <c r="V23" s="21"/>
      <c r="W23" s="21"/>
      <c r="X23" s="21"/>
      <c r="Z23" s="22"/>
      <c r="AA23" s="21"/>
      <c r="AB23" s="21"/>
      <c r="AC23" s="21"/>
      <c r="AE23" s="22"/>
      <c r="AF23" s="21"/>
      <c r="AG23" s="21"/>
      <c r="AH23" s="21"/>
      <c r="AJ23" s="22"/>
      <c r="AK23" s="21"/>
      <c r="AL23" s="21"/>
      <c r="AM23" s="21"/>
      <c r="AO23" s="22"/>
      <c r="AP23" s="21"/>
      <c r="AQ23" s="21"/>
      <c r="AR23" s="21"/>
      <c r="AT23" s="22"/>
      <c r="AU23" s="21"/>
      <c r="AV23" s="21"/>
      <c r="AW23" s="21"/>
      <c r="AY23" s="22"/>
      <c r="AZ23" s="21"/>
      <c r="BA23" s="21"/>
      <c r="BB23" s="21"/>
      <c r="BD23" s="22"/>
      <c r="BE23" s="21"/>
      <c r="BF23" s="21"/>
      <c r="BG23" s="21"/>
      <c r="BI23" s="22"/>
      <c r="BJ23" s="21"/>
      <c r="BK23" s="21"/>
      <c r="BL23" s="21"/>
      <c r="BN23" s="22"/>
      <c r="BO23" s="21"/>
      <c r="BP23" s="21"/>
      <c r="BQ23" s="21"/>
      <c r="BS23" s="22"/>
      <c r="BT23" s="21"/>
      <c r="BU23" s="21"/>
      <c r="BV23" s="21"/>
    </row>
    <row r="24" spans="1:74" x14ac:dyDescent="0.45">
      <c r="F24" s="13">
        <v>18</v>
      </c>
      <c r="G24" s="29" t="s">
        <v>48</v>
      </c>
      <c r="H24" s="29" t="s">
        <v>49</v>
      </c>
      <c r="I24" s="29" t="s">
        <v>50</v>
      </c>
      <c r="J24" s="30">
        <v>0.95699999999999996</v>
      </c>
      <c r="K24" s="16" t="str">
        <f t="shared" si="0"/>
        <v>11:50:39</v>
      </c>
      <c r="L24" s="16">
        <v>0.61603009259259256</v>
      </c>
      <c r="M24" s="17">
        <f t="shared" si="1"/>
        <v>0.12252314814814813</v>
      </c>
      <c r="N24" s="18">
        <f t="shared" si="2"/>
        <v>0.11725465277777776</v>
      </c>
      <c r="P24" s="22"/>
      <c r="Q24" s="22"/>
      <c r="R24" s="21"/>
      <c r="S24" s="22"/>
      <c r="U24" s="22"/>
      <c r="V24" s="21"/>
      <c r="W24" s="21"/>
      <c r="X24" s="21"/>
      <c r="Z24" s="22"/>
      <c r="AA24" s="21"/>
      <c r="AB24" s="21"/>
      <c r="AC24" s="21"/>
      <c r="AE24" s="22"/>
      <c r="AF24" s="21"/>
      <c r="AG24" s="21"/>
      <c r="AH24" s="21"/>
      <c r="AJ24" s="22"/>
      <c r="AK24" s="21"/>
      <c r="AL24" s="21"/>
      <c r="AM24" s="21"/>
      <c r="AO24" s="22"/>
      <c r="AP24" s="21"/>
      <c r="AQ24" s="21"/>
      <c r="AR24" s="21"/>
      <c r="AT24" s="22"/>
      <c r="AU24" s="21"/>
      <c r="AV24" s="21"/>
      <c r="AW24" s="21"/>
      <c r="AY24" s="22"/>
      <c r="AZ24" s="21"/>
      <c r="BA24" s="21"/>
      <c r="BB24" s="21"/>
      <c r="BD24" s="22"/>
      <c r="BE24" s="21"/>
      <c r="BF24" s="21"/>
      <c r="BG24" s="21"/>
      <c r="BI24" s="22"/>
      <c r="BJ24" s="21"/>
      <c r="BK24" s="21"/>
      <c r="BL24" s="21"/>
      <c r="BN24" s="22"/>
      <c r="BO24" s="21"/>
      <c r="BP24" s="21"/>
      <c r="BQ24" s="21"/>
      <c r="BS24" s="22"/>
      <c r="BT24" s="21"/>
      <c r="BU24" s="21"/>
      <c r="BV24" s="21"/>
    </row>
    <row r="25" spans="1:74" x14ac:dyDescent="0.45">
      <c r="F25" s="13">
        <v>19</v>
      </c>
      <c r="G25" s="29" t="s">
        <v>68</v>
      </c>
      <c r="H25" s="29" t="s">
        <v>69</v>
      </c>
      <c r="I25" s="29" t="s">
        <v>70</v>
      </c>
      <c r="J25" s="30">
        <v>0.91600000000000004</v>
      </c>
      <c r="K25" s="16" t="str">
        <f t="shared" si="0"/>
        <v>11:43:31</v>
      </c>
      <c r="L25" s="16">
        <v>0.61782407407407403</v>
      </c>
      <c r="M25" s="17">
        <f t="shared" si="1"/>
        <v>0.12927083333333328</v>
      </c>
      <c r="N25" s="18">
        <f t="shared" si="2"/>
        <v>0.11841208333333329</v>
      </c>
      <c r="P25" s="22"/>
      <c r="Q25" s="22"/>
      <c r="R25" s="21"/>
      <c r="S25" s="22"/>
      <c r="U25" s="22"/>
      <c r="V25" s="21"/>
      <c r="W25" s="21"/>
      <c r="X25" s="21"/>
      <c r="Z25" s="22"/>
      <c r="AA25" s="21"/>
      <c r="AB25" s="21"/>
      <c r="AC25" s="21"/>
      <c r="AE25" s="22"/>
      <c r="AF25" s="21"/>
      <c r="AG25" s="21"/>
      <c r="AH25" s="21"/>
      <c r="AJ25" s="22"/>
      <c r="AK25" s="21"/>
      <c r="AL25" s="21"/>
      <c r="AM25" s="21"/>
      <c r="AO25" s="22"/>
      <c r="AP25" s="21"/>
      <c r="AQ25" s="21"/>
      <c r="AR25" s="21"/>
      <c r="AT25" s="22"/>
      <c r="AU25" s="21"/>
      <c r="AV25" s="21"/>
      <c r="AW25" s="21"/>
      <c r="AY25" s="22"/>
      <c r="AZ25" s="21"/>
      <c r="BA25" s="21"/>
      <c r="BB25" s="21"/>
      <c r="BD25" s="22"/>
      <c r="BE25" s="21"/>
      <c r="BF25" s="21"/>
      <c r="BG25" s="21"/>
      <c r="BI25" s="22"/>
      <c r="BJ25" s="21"/>
      <c r="BK25" s="21"/>
      <c r="BL25" s="21"/>
      <c r="BN25" s="22"/>
      <c r="BO25" s="21"/>
      <c r="BP25" s="21"/>
      <c r="BQ25" s="21"/>
      <c r="BS25" s="22"/>
      <c r="BT25" s="21"/>
      <c r="BU25" s="21"/>
      <c r="BV25" s="21"/>
    </row>
    <row r="26" spans="1:74" ht="14.65" thickBot="1" x14ac:dyDescent="0.5">
      <c r="F26" s="72">
        <v>20</v>
      </c>
      <c r="G26" s="31" t="s">
        <v>64</v>
      </c>
      <c r="H26" s="31">
        <v>606</v>
      </c>
      <c r="I26" s="31" t="s">
        <v>75</v>
      </c>
      <c r="J26" s="32">
        <v>0.84199999999999997</v>
      </c>
      <c r="K26" s="33" t="str">
        <f t="shared" si="0"/>
        <v>11:28:53</v>
      </c>
      <c r="L26" s="33">
        <v>0.6213657407407408</v>
      </c>
      <c r="M26" s="34">
        <f t="shared" si="1"/>
        <v>0.14297453703703711</v>
      </c>
      <c r="N26" s="35">
        <f t="shared" si="2"/>
        <v>0.12038456018518524</v>
      </c>
      <c r="P26" s="22"/>
      <c r="Q26" s="22"/>
      <c r="R26" s="21"/>
      <c r="S26" s="22"/>
      <c r="U26" s="22"/>
      <c r="V26" s="21"/>
      <c r="W26" s="21"/>
      <c r="X26" s="21"/>
      <c r="Z26" s="22"/>
      <c r="AA26" s="21"/>
      <c r="AB26" s="21"/>
      <c r="AC26" s="21"/>
      <c r="AE26" s="22"/>
      <c r="AF26" s="21"/>
      <c r="AG26" s="21"/>
      <c r="AH26" s="21"/>
      <c r="AJ26" s="22"/>
      <c r="AK26" s="21"/>
      <c r="AL26" s="21"/>
      <c r="AM26" s="21"/>
      <c r="AO26" s="22"/>
      <c r="AP26" s="21"/>
      <c r="AQ26" s="21"/>
      <c r="AR26" s="21"/>
      <c r="AT26" s="22"/>
      <c r="AU26" s="21"/>
      <c r="AV26" s="21"/>
      <c r="AW26" s="21"/>
      <c r="AY26" s="22"/>
      <c r="AZ26" s="21"/>
      <c r="BA26" s="21"/>
      <c r="BB26" s="21"/>
      <c r="BD26" s="22"/>
      <c r="BE26" s="21"/>
      <c r="BF26" s="21"/>
      <c r="BG26" s="21"/>
      <c r="BI26" s="22"/>
      <c r="BJ26" s="21"/>
      <c r="BK26" s="21"/>
      <c r="BL26" s="21"/>
      <c r="BN26" s="22"/>
      <c r="BO26" s="21"/>
      <c r="BP26" s="21"/>
      <c r="BQ26" s="21"/>
      <c r="BS26" s="22"/>
      <c r="BT26" s="21"/>
      <c r="BU26" s="21"/>
      <c r="BV26" s="21"/>
    </row>
    <row r="27" spans="1:74" x14ac:dyDescent="0.45">
      <c r="F27" s="22"/>
      <c r="G27" s="21"/>
      <c r="H27" s="21"/>
      <c r="I27" s="21"/>
      <c r="K27" s="22"/>
      <c r="L27" s="21"/>
      <c r="M27" s="21"/>
      <c r="N27" s="21"/>
      <c r="P27" s="22"/>
      <c r="Q27" s="21"/>
      <c r="R27" s="21"/>
      <c r="S27" s="21"/>
      <c r="U27" s="22"/>
      <c r="V27" s="21"/>
      <c r="W27" s="21"/>
      <c r="X27" s="21"/>
      <c r="Z27" s="22"/>
      <c r="AA27" s="21"/>
      <c r="AB27" s="21"/>
      <c r="AC27" s="21"/>
      <c r="AE27" s="22"/>
      <c r="AF27" s="21"/>
      <c r="AG27" s="21"/>
      <c r="AH27" s="21"/>
      <c r="AJ27" s="22"/>
      <c r="AK27" s="21"/>
      <c r="AL27" s="21"/>
      <c r="AM27" s="21"/>
      <c r="AO27" s="22"/>
      <c r="AP27" s="21"/>
      <c r="AQ27" s="21"/>
      <c r="AR27" s="21"/>
      <c r="AT27" s="22"/>
      <c r="AU27" s="21"/>
      <c r="AV27" s="21"/>
      <c r="AW27" s="21"/>
      <c r="AY27" s="22"/>
      <c r="AZ27" s="21"/>
      <c r="BA27" s="21"/>
      <c r="BB27" s="21"/>
      <c r="BD27" s="22"/>
      <c r="BE27" s="21"/>
      <c r="BF27" s="21"/>
      <c r="BG27" s="21"/>
      <c r="BI27" s="22"/>
      <c r="BJ27" s="21"/>
      <c r="BK27" s="21"/>
      <c r="BL27" s="21"/>
      <c r="BN27" s="22"/>
      <c r="BO27" s="21"/>
      <c r="BP27" s="21"/>
      <c r="BQ27" s="21"/>
      <c r="BS27" s="22"/>
      <c r="BT27" s="21"/>
      <c r="BU27" s="21"/>
      <c r="BV27" s="21"/>
    </row>
    <row r="28" spans="1:74" x14ac:dyDescent="0.45">
      <c r="F28" s="22"/>
      <c r="G28" s="21"/>
      <c r="H28" s="21"/>
      <c r="I28" s="21"/>
      <c r="K28" s="22"/>
      <c r="L28" s="21"/>
      <c r="M28" s="21"/>
      <c r="N28" s="21"/>
      <c r="P28" s="22"/>
      <c r="Q28" s="21"/>
      <c r="R28" s="21"/>
      <c r="S28" s="21"/>
      <c r="U28" s="22"/>
      <c r="V28" s="21"/>
      <c r="W28" s="21"/>
      <c r="X28" s="21"/>
      <c r="Z28" s="22"/>
      <c r="AA28" s="21"/>
      <c r="AB28" s="21"/>
      <c r="AC28" s="21"/>
      <c r="AE28" s="22"/>
      <c r="AF28" s="21"/>
      <c r="AG28" s="21"/>
      <c r="AH28" s="21"/>
      <c r="AJ28" s="22"/>
      <c r="AK28" s="21"/>
      <c r="AL28" s="21"/>
      <c r="AM28" s="21"/>
      <c r="AO28" s="22"/>
      <c r="AP28" s="21"/>
      <c r="AQ28" s="21"/>
      <c r="AR28" s="21"/>
      <c r="AT28" s="22"/>
      <c r="AU28" s="21"/>
      <c r="AV28" s="21"/>
      <c r="AW28" s="21"/>
      <c r="AY28" s="22"/>
      <c r="AZ28" s="21"/>
      <c r="BA28" s="21"/>
      <c r="BB28" s="21"/>
      <c r="BD28" s="22"/>
      <c r="BE28" s="21"/>
      <c r="BF28" s="21"/>
      <c r="BG28" s="21"/>
      <c r="BI28" s="22"/>
      <c r="BJ28" s="21"/>
      <c r="BK28" s="21"/>
      <c r="BL28" s="21"/>
      <c r="BN28" s="22"/>
      <c r="BO28" s="21"/>
      <c r="BP28" s="21"/>
      <c r="BQ28" s="21"/>
      <c r="BS28" s="22"/>
      <c r="BT28" s="21"/>
      <c r="BU28" s="21"/>
      <c r="BV28" s="21"/>
    </row>
    <row r="29" spans="1:74" x14ac:dyDescent="0.45">
      <c r="F29" s="22"/>
      <c r="G29" s="21"/>
      <c r="H29" s="21"/>
      <c r="I29" s="21"/>
      <c r="K29" s="22"/>
      <c r="L29" s="21"/>
      <c r="M29" s="21"/>
      <c r="N29" s="21"/>
      <c r="P29" s="22"/>
      <c r="Q29" s="21"/>
      <c r="R29" s="21"/>
      <c r="S29" s="21"/>
      <c r="U29" s="22"/>
      <c r="V29" s="21"/>
      <c r="W29" s="21"/>
      <c r="X29" s="21"/>
      <c r="Z29" s="22"/>
      <c r="AA29" s="21"/>
      <c r="AB29" s="21"/>
      <c r="AC29" s="21"/>
      <c r="AE29" s="22"/>
      <c r="AF29" s="21"/>
      <c r="AG29" s="21"/>
      <c r="AH29" s="21"/>
      <c r="AJ29" s="22"/>
      <c r="AK29" s="21"/>
      <c r="AL29" s="21"/>
      <c r="AM29" s="21"/>
      <c r="AO29" s="22"/>
      <c r="AP29" s="21"/>
      <c r="AQ29" s="21"/>
      <c r="AR29" s="21"/>
      <c r="AT29" s="22"/>
      <c r="AU29" s="21"/>
      <c r="AV29" s="21"/>
      <c r="AW29" s="21"/>
      <c r="AY29" s="22"/>
      <c r="AZ29" s="21"/>
      <c r="BA29" s="21"/>
      <c r="BB29" s="21"/>
      <c r="BD29" s="22"/>
      <c r="BE29" s="21"/>
      <c r="BF29" s="21"/>
      <c r="BG29" s="21"/>
      <c r="BI29" s="22"/>
      <c r="BJ29" s="21"/>
      <c r="BK29" s="21"/>
      <c r="BL29" s="21"/>
      <c r="BN29" s="22"/>
      <c r="BO29" s="21"/>
      <c r="BP29" s="21"/>
      <c r="BQ29" s="21"/>
      <c r="BS29" s="22"/>
      <c r="BT29" s="21"/>
      <c r="BU29" s="21"/>
      <c r="BV29" s="21"/>
    </row>
    <row r="30" spans="1:74" x14ac:dyDescent="0.45">
      <c r="F30" s="22"/>
      <c r="G30" s="21"/>
      <c r="H30" s="21"/>
      <c r="I30" s="21"/>
      <c r="K30" s="22"/>
      <c r="L30" s="21"/>
      <c r="M30" s="21"/>
      <c r="N30" s="21"/>
      <c r="P30" s="22"/>
      <c r="Q30" s="21"/>
      <c r="R30" s="21"/>
      <c r="S30" s="21"/>
      <c r="U30" s="22"/>
      <c r="V30" s="21"/>
      <c r="W30" s="21"/>
      <c r="X30" s="21"/>
      <c r="Z30" s="22"/>
      <c r="AA30" s="21"/>
      <c r="AB30" s="21"/>
      <c r="AC30" s="21"/>
      <c r="AE30" s="22"/>
      <c r="AF30" s="21"/>
      <c r="AG30" s="21"/>
      <c r="AH30" s="21"/>
      <c r="AJ30" s="22"/>
      <c r="AK30" s="21"/>
      <c r="AL30" s="21"/>
      <c r="AM30" s="21"/>
      <c r="AO30" s="22"/>
      <c r="AP30" s="21"/>
      <c r="AQ30" s="21"/>
      <c r="AR30" s="21"/>
      <c r="AT30" s="22"/>
      <c r="AU30" s="21"/>
      <c r="AV30" s="21"/>
      <c r="AW30" s="21"/>
      <c r="AY30" s="22"/>
      <c r="AZ30" s="21"/>
      <c r="BA30" s="21"/>
      <c r="BB30" s="21"/>
      <c r="BD30" s="22"/>
      <c r="BE30" s="21"/>
      <c r="BF30" s="21"/>
      <c r="BG30" s="21"/>
      <c r="BI30" s="22"/>
      <c r="BJ30" s="21"/>
      <c r="BK30" s="21"/>
      <c r="BL30" s="21"/>
      <c r="BN30" s="22"/>
      <c r="BO30" s="21"/>
      <c r="BP30" s="21"/>
      <c r="BQ30" s="21"/>
      <c r="BS30" s="22"/>
      <c r="BT30" s="21"/>
      <c r="BU30" s="21"/>
      <c r="BV30" s="21"/>
    </row>
    <row r="31" spans="1:74" x14ac:dyDescent="0.45">
      <c r="F31" s="22"/>
      <c r="G31" s="21"/>
      <c r="H31" s="21"/>
      <c r="I31" s="21"/>
      <c r="K31" s="22"/>
      <c r="L31" s="21"/>
      <c r="M31" s="21"/>
      <c r="N31" s="21"/>
      <c r="P31" s="22"/>
      <c r="Q31" s="21"/>
      <c r="R31" s="21"/>
      <c r="S31" s="21"/>
      <c r="U31" s="22"/>
      <c r="V31" s="21"/>
      <c r="W31" s="21"/>
      <c r="X31" s="21"/>
      <c r="Z31" s="22"/>
      <c r="AA31" s="21"/>
      <c r="AB31" s="21"/>
      <c r="AC31" s="21"/>
      <c r="AE31" s="22"/>
      <c r="AF31" s="21"/>
      <c r="AG31" s="21"/>
      <c r="AH31" s="21"/>
      <c r="AJ31" s="22"/>
      <c r="AK31" s="21"/>
      <c r="AL31" s="21"/>
      <c r="AM31" s="21"/>
      <c r="AO31" s="22"/>
      <c r="AP31" s="21"/>
      <c r="AQ31" s="21"/>
      <c r="AR31" s="21"/>
      <c r="AT31" s="22"/>
      <c r="AU31" s="21"/>
      <c r="AV31" s="21"/>
      <c r="AW31" s="21"/>
      <c r="AY31" s="22"/>
      <c r="AZ31" s="21"/>
      <c r="BA31" s="21"/>
      <c r="BB31" s="21"/>
      <c r="BD31" s="22"/>
      <c r="BE31" s="21"/>
      <c r="BF31" s="21"/>
      <c r="BG31" s="21"/>
      <c r="BI31" s="22"/>
      <c r="BJ31" s="21"/>
      <c r="BK31" s="21"/>
      <c r="BL31" s="21"/>
      <c r="BN31" s="22"/>
      <c r="BO31" s="21"/>
      <c r="BP31" s="21"/>
      <c r="BQ31" s="21"/>
      <c r="BS31" s="22"/>
      <c r="BT31" s="21"/>
      <c r="BU31" s="21"/>
      <c r="BV31" s="21"/>
    </row>
    <row r="32" spans="1:74" x14ac:dyDescent="0.45">
      <c r="F32" s="22"/>
      <c r="G32" s="21"/>
      <c r="H32" s="21"/>
      <c r="I32" s="21"/>
      <c r="K32" s="22"/>
      <c r="L32" s="21"/>
      <c r="M32" s="21"/>
      <c r="N32" s="21"/>
      <c r="P32" s="22"/>
      <c r="Q32" s="21"/>
      <c r="R32" s="21"/>
      <c r="S32" s="21"/>
      <c r="U32" s="22"/>
      <c r="V32" s="21"/>
      <c r="W32" s="21"/>
      <c r="X32" s="21"/>
      <c r="Z32" s="22"/>
      <c r="AA32" s="21"/>
      <c r="AB32" s="21"/>
      <c r="AC32" s="21"/>
      <c r="AE32" s="22"/>
      <c r="AF32" s="21"/>
      <c r="AG32" s="21"/>
      <c r="AH32" s="21"/>
      <c r="AJ32" s="22"/>
      <c r="AK32" s="21"/>
      <c r="AL32" s="21"/>
      <c r="AM32" s="21"/>
      <c r="AO32" s="22"/>
      <c r="AP32" s="21"/>
      <c r="AQ32" s="21"/>
      <c r="AR32" s="21"/>
      <c r="AT32" s="22"/>
      <c r="AU32" s="21"/>
      <c r="AV32" s="21"/>
      <c r="AW32" s="21"/>
      <c r="AY32" s="22"/>
      <c r="AZ32" s="21"/>
      <c r="BA32" s="21"/>
      <c r="BB32" s="21"/>
      <c r="BD32" s="22"/>
      <c r="BE32" s="21"/>
      <c r="BF32" s="21"/>
      <c r="BG32" s="21"/>
      <c r="BI32" s="22"/>
      <c r="BJ32" s="21"/>
      <c r="BK32" s="21"/>
      <c r="BL32" s="21"/>
      <c r="BN32" s="22"/>
      <c r="BO32" s="21"/>
      <c r="BP32" s="21"/>
      <c r="BQ32" s="21"/>
      <c r="BS32" s="22"/>
      <c r="BT32" s="21"/>
      <c r="BU32" s="21"/>
      <c r="BV32" s="21"/>
    </row>
    <row r="33" spans="6:74" x14ac:dyDescent="0.45">
      <c r="F33" s="22"/>
      <c r="G33" s="21"/>
      <c r="H33" s="21"/>
      <c r="I33" s="21"/>
      <c r="K33" s="22"/>
      <c r="L33" s="21"/>
      <c r="M33" s="21"/>
      <c r="N33" s="21"/>
      <c r="P33" s="22"/>
      <c r="Q33" s="21"/>
      <c r="R33" s="21"/>
      <c r="S33" s="21"/>
      <c r="U33" s="22"/>
      <c r="V33" s="21"/>
      <c r="W33" s="21"/>
      <c r="X33" s="21"/>
      <c r="Z33" s="22"/>
      <c r="AA33" s="21"/>
      <c r="AB33" s="21"/>
      <c r="AC33" s="21"/>
      <c r="AE33" s="22"/>
      <c r="AF33" s="21"/>
      <c r="AG33" s="21"/>
      <c r="AH33" s="21"/>
      <c r="AJ33" s="22"/>
      <c r="AK33" s="21"/>
      <c r="AL33" s="21"/>
      <c r="AM33" s="21"/>
      <c r="AO33" s="22"/>
      <c r="AP33" s="21"/>
      <c r="AQ33" s="21"/>
      <c r="AR33" s="21"/>
      <c r="AT33" s="22"/>
      <c r="AU33" s="21"/>
      <c r="AV33" s="21"/>
      <c r="AW33" s="21"/>
      <c r="AY33" s="22"/>
      <c r="AZ33" s="21"/>
      <c r="BA33" s="21"/>
      <c r="BB33" s="21"/>
      <c r="BD33" s="22"/>
      <c r="BE33" s="21"/>
      <c r="BF33" s="21"/>
      <c r="BG33" s="21"/>
      <c r="BI33" s="22"/>
      <c r="BJ33" s="21"/>
      <c r="BK33" s="21"/>
      <c r="BL33" s="21"/>
      <c r="BN33" s="22"/>
      <c r="BO33" s="21"/>
      <c r="BP33" s="21"/>
      <c r="BQ33" s="21"/>
      <c r="BS33" s="22"/>
      <c r="BT33" s="21"/>
      <c r="BU33" s="21"/>
      <c r="BV33" s="21"/>
    </row>
    <row r="34" spans="6:74" x14ac:dyDescent="0.45">
      <c r="F34" s="22"/>
      <c r="G34" s="21"/>
      <c r="H34" s="21"/>
      <c r="I34" s="21"/>
      <c r="K34" s="22"/>
      <c r="L34" s="21"/>
      <c r="M34" s="21"/>
      <c r="N34" s="21"/>
      <c r="P34" s="22"/>
      <c r="Q34" s="21"/>
      <c r="R34" s="21"/>
      <c r="S34" s="21"/>
      <c r="U34" s="22"/>
      <c r="V34" s="21"/>
      <c r="W34" s="21"/>
      <c r="X34" s="21"/>
      <c r="Z34" s="22"/>
      <c r="AA34" s="21"/>
      <c r="AB34" s="21"/>
      <c r="AC34" s="21"/>
      <c r="AE34" s="22"/>
      <c r="AF34" s="21"/>
      <c r="AG34" s="21"/>
      <c r="AH34" s="21"/>
      <c r="AJ34" s="22"/>
      <c r="AK34" s="21"/>
      <c r="AL34" s="21"/>
      <c r="AM34" s="21"/>
      <c r="AO34" s="22"/>
      <c r="AP34" s="21"/>
      <c r="AQ34" s="21"/>
      <c r="AR34" s="21"/>
      <c r="AT34" s="22"/>
      <c r="AU34" s="21"/>
      <c r="AV34" s="21"/>
      <c r="AW34" s="21"/>
      <c r="AY34" s="22"/>
      <c r="AZ34" s="21"/>
      <c r="BA34" s="21"/>
      <c r="BB34" s="21"/>
      <c r="BD34" s="22"/>
      <c r="BE34" s="21"/>
      <c r="BF34" s="21"/>
      <c r="BG34" s="21"/>
      <c r="BI34" s="22"/>
      <c r="BJ34" s="21"/>
      <c r="BK34" s="21"/>
      <c r="BL34" s="21"/>
      <c r="BN34" s="22"/>
      <c r="BO34" s="21"/>
      <c r="BP34" s="21"/>
      <c r="BQ34" s="21"/>
      <c r="BS34" s="22"/>
      <c r="BT34" s="21"/>
      <c r="BU34" s="21"/>
      <c r="BV34" s="21"/>
    </row>
    <row r="35" spans="6:74" x14ac:dyDescent="0.45">
      <c r="F35" s="22"/>
      <c r="G35" s="21"/>
      <c r="H35" s="21"/>
      <c r="I35" s="21"/>
      <c r="K35" s="22"/>
      <c r="L35" s="21"/>
      <c r="M35" s="21"/>
      <c r="N35" s="21"/>
      <c r="P35" s="22"/>
      <c r="Q35" s="21"/>
      <c r="R35" s="21"/>
      <c r="S35" s="21"/>
      <c r="U35" s="22"/>
      <c r="V35" s="21"/>
      <c r="W35" s="21"/>
      <c r="X35" s="21"/>
      <c r="Z35" s="22"/>
      <c r="AA35" s="21"/>
      <c r="AB35" s="21"/>
      <c r="AC35" s="21"/>
      <c r="AE35" s="22"/>
      <c r="AF35" s="21"/>
      <c r="AG35" s="21"/>
      <c r="AH35" s="21"/>
      <c r="AJ35" s="22"/>
      <c r="AK35" s="21"/>
      <c r="AL35" s="21"/>
      <c r="AM35" s="21"/>
      <c r="AO35" s="22"/>
      <c r="AP35" s="21"/>
      <c r="AQ35" s="21"/>
      <c r="AR35" s="21"/>
      <c r="AT35" s="22"/>
      <c r="AU35" s="21"/>
      <c r="AV35" s="21"/>
      <c r="AW35" s="21"/>
      <c r="AY35" s="22"/>
      <c r="AZ35" s="21"/>
      <c r="BA35" s="21"/>
      <c r="BB35" s="21"/>
      <c r="BD35" s="22"/>
      <c r="BE35" s="21"/>
      <c r="BF35" s="21"/>
      <c r="BG35" s="21"/>
      <c r="BI35" s="22"/>
      <c r="BJ35" s="21"/>
      <c r="BK35" s="21"/>
      <c r="BL35" s="21"/>
      <c r="BN35" s="22"/>
      <c r="BO35" s="21"/>
      <c r="BP35" s="21"/>
      <c r="BQ35" s="21"/>
      <c r="BS35" s="22"/>
      <c r="BT35" s="21"/>
      <c r="BU35" s="21"/>
      <c r="BV35" s="21"/>
    </row>
    <row r="36" spans="6:74" x14ac:dyDescent="0.45">
      <c r="F36" s="22"/>
      <c r="G36" s="21"/>
      <c r="H36" s="21"/>
      <c r="I36" s="21"/>
      <c r="K36" s="22"/>
      <c r="L36" s="21"/>
      <c r="M36" s="21"/>
      <c r="N36" s="21"/>
      <c r="P36" s="22"/>
      <c r="Q36" s="21"/>
      <c r="R36" s="21"/>
      <c r="S36" s="21"/>
      <c r="U36" s="22"/>
      <c r="V36" s="21"/>
      <c r="W36" s="21"/>
      <c r="X36" s="21"/>
      <c r="Z36" s="22"/>
      <c r="AA36" s="21"/>
      <c r="AB36" s="21"/>
      <c r="AC36" s="21"/>
      <c r="AE36" s="22"/>
      <c r="AF36" s="21"/>
      <c r="AG36" s="21"/>
      <c r="AH36" s="21"/>
      <c r="AJ36" s="22"/>
      <c r="AK36" s="21"/>
      <c r="AL36" s="21"/>
      <c r="AM36" s="21"/>
      <c r="AO36" s="22"/>
      <c r="AP36" s="21"/>
      <c r="AQ36" s="21"/>
      <c r="AR36" s="21"/>
      <c r="AT36" s="22"/>
      <c r="AU36" s="21"/>
      <c r="AV36" s="21"/>
      <c r="AW36" s="21"/>
      <c r="AY36" s="22"/>
      <c r="AZ36" s="21"/>
      <c r="BA36" s="21"/>
      <c r="BB36" s="21"/>
      <c r="BD36" s="22"/>
      <c r="BE36" s="21"/>
      <c r="BF36" s="21"/>
      <c r="BG36" s="21"/>
      <c r="BI36" s="22"/>
      <c r="BJ36" s="21"/>
      <c r="BK36" s="21"/>
      <c r="BL36" s="21"/>
      <c r="BN36" s="22"/>
      <c r="BO36" s="21"/>
      <c r="BP36" s="21"/>
      <c r="BQ36" s="21"/>
      <c r="BS36" s="22"/>
      <c r="BT36" s="21"/>
      <c r="BU36" s="21"/>
      <c r="BV36" s="21"/>
    </row>
    <row r="37" spans="6:74" x14ac:dyDescent="0.45">
      <c r="F37" s="22"/>
      <c r="G37" s="21"/>
      <c r="H37" s="21"/>
      <c r="I37" s="21"/>
      <c r="K37" s="22"/>
      <c r="L37" s="21"/>
      <c r="M37" s="21"/>
      <c r="N37" s="21"/>
      <c r="P37" s="22"/>
      <c r="Q37" s="21"/>
      <c r="R37" s="21"/>
      <c r="S37" s="21"/>
      <c r="U37" s="22"/>
      <c r="V37" s="21"/>
      <c r="W37" s="21"/>
      <c r="X37" s="21"/>
      <c r="Z37" s="22"/>
      <c r="AA37" s="21"/>
      <c r="AB37" s="21"/>
      <c r="AC37" s="21"/>
      <c r="AE37" s="22"/>
      <c r="AF37" s="21"/>
      <c r="AG37" s="21"/>
      <c r="AH37" s="21"/>
      <c r="AJ37" s="22"/>
      <c r="AK37" s="21"/>
      <c r="AL37" s="21"/>
      <c r="AM37" s="21"/>
      <c r="AO37" s="22"/>
      <c r="AP37" s="21"/>
      <c r="AQ37" s="21"/>
      <c r="AR37" s="21"/>
      <c r="AT37" s="22"/>
      <c r="AU37" s="21"/>
      <c r="AV37" s="21"/>
      <c r="AW37" s="21"/>
      <c r="AY37" s="22"/>
      <c r="AZ37" s="21"/>
      <c r="BA37" s="21"/>
      <c r="BB37" s="21"/>
      <c r="BD37" s="22"/>
      <c r="BE37" s="21"/>
      <c r="BF37" s="21"/>
      <c r="BG37" s="21"/>
      <c r="BI37" s="22"/>
      <c r="BJ37" s="21"/>
      <c r="BK37" s="21"/>
      <c r="BL37" s="21"/>
      <c r="BN37" s="22"/>
      <c r="BO37" s="21"/>
      <c r="BP37" s="21"/>
      <c r="BQ37" s="21"/>
      <c r="BS37" s="22"/>
      <c r="BT37" s="21"/>
      <c r="BU37" s="21"/>
      <c r="BV37" s="21"/>
    </row>
    <row r="38" spans="6:74" x14ac:dyDescent="0.45">
      <c r="F38" s="22"/>
      <c r="G38" s="21"/>
      <c r="H38" s="21"/>
      <c r="I38" s="21"/>
      <c r="K38" s="22"/>
      <c r="L38" s="21"/>
      <c r="M38" s="21"/>
      <c r="N38" s="21"/>
      <c r="P38" s="22"/>
      <c r="Q38" s="21"/>
      <c r="R38" s="21"/>
      <c r="S38" s="21"/>
      <c r="U38" s="22"/>
      <c r="V38" s="21"/>
      <c r="W38" s="21"/>
      <c r="X38" s="21"/>
      <c r="Z38" s="22"/>
      <c r="AA38" s="21"/>
      <c r="AB38" s="21"/>
      <c r="AC38" s="21"/>
      <c r="AE38" s="22"/>
      <c r="AF38" s="21"/>
      <c r="AG38" s="21"/>
      <c r="AH38" s="21"/>
      <c r="AJ38" s="22"/>
      <c r="AK38" s="21"/>
      <c r="AL38" s="21"/>
      <c r="AM38" s="21"/>
      <c r="AO38" s="22"/>
      <c r="AP38" s="21"/>
      <c r="AQ38" s="21"/>
      <c r="AR38" s="21"/>
      <c r="AT38" s="22"/>
      <c r="AU38" s="21"/>
      <c r="AV38" s="21"/>
      <c r="AW38" s="21"/>
      <c r="AY38" s="22"/>
      <c r="AZ38" s="21"/>
      <c r="BA38" s="21"/>
      <c r="BB38" s="21"/>
      <c r="BD38" s="22"/>
      <c r="BE38" s="21"/>
      <c r="BF38" s="21"/>
      <c r="BG38" s="21"/>
      <c r="BI38" s="22"/>
      <c r="BJ38" s="21"/>
      <c r="BK38" s="21"/>
      <c r="BL38" s="21"/>
      <c r="BN38" s="22"/>
      <c r="BO38" s="21"/>
      <c r="BP38" s="21"/>
      <c r="BQ38" s="21"/>
      <c r="BS38" s="22"/>
      <c r="BT38" s="21"/>
      <c r="BU38" s="21"/>
      <c r="BV38" s="21"/>
    </row>
    <row r="39" spans="6:74" x14ac:dyDescent="0.45">
      <c r="F39" s="22"/>
      <c r="G39" s="21"/>
      <c r="H39" s="21"/>
      <c r="I39" s="21"/>
      <c r="K39" s="22"/>
      <c r="L39" s="21"/>
      <c r="M39" s="21"/>
      <c r="N39" s="21"/>
      <c r="P39" s="22"/>
      <c r="Q39" s="21"/>
      <c r="R39" s="21"/>
      <c r="S39" s="21"/>
      <c r="U39" s="22"/>
      <c r="V39" s="21"/>
      <c r="W39" s="21"/>
      <c r="X39" s="21"/>
      <c r="Z39" s="22"/>
      <c r="AA39" s="21"/>
      <c r="AB39" s="21"/>
      <c r="AC39" s="21"/>
      <c r="AE39" s="22"/>
      <c r="AF39" s="21"/>
      <c r="AG39" s="21"/>
      <c r="AH39" s="21"/>
      <c r="AJ39" s="22"/>
      <c r="AK39" s="21"/>
      <c r="AL39" s="21"/>
      <c r="AM39" s="21"/>
      <c r="AO39" s="22"/>
      <c r="AP39" s="21"/>
      <c r="AQ39" s="21"/>
      <c r="AR39" s="21"/>
      <c r="AT39" s="22"/>
      <c r="AU39" s="21"/>
      <c r="AV39" s="21"/>
      <c r="AW39" s="21"/>
      <c r="AY39" s="22"/>
      <c r="AZ39" s="21"/>
      <c r="BA39" s="21"/>
      <c r="BB39" s="21"/>
      <c r="BD39" s="22"/>
      <c r="BE39" s="21"/>
      <c r="BF39" s="21"/>
      <c r="BG39" s="21"/>
      <c r="BI39" s="22"/>
      <c r="BJ39" s="21"/>
      <c r="BK39" s="21"/>
      <c r="BL39" s="21"/>
      <c r="BN39" s="22"/>
      <c r="BO39" s="21"/>
      <c r="BP39" s="21"/>
      <c r="BQ39" s="21"/>
      <c r="BS39" s="22"/>
      <c r="BT39" s="21"/>
      <c r="BU39" s="21"/>
      <c r="BV39" s="21"/>
    </row>
    <row r="40" spans="6:74" x14ac:dyDescent="0.45">
      <c r="F40" s="22"/>
      <c r="G40" s="21"/>
      <c r="H40" s="21"/>
      <c r="I40" s="21"/>
      <c r="K40" s="22"/>
      <c r="L40" s="21"/>
      <c r="M40" s="21"/>
      <c r="N40" s="21"/>
      <c r="P40" s="22"/>
      <c r="Q40" s="21"/>
      <c r="R40" s="21"/>
      <c r="S40" s="21"/>
      <c r="U40" s="22"/>
      <c r="V40" s="21"/>
      <c r="W40" s="21"/>
      <c r="X40" s="21"/>
      <c r="Z40" s="22"/>
      <c r="AA40" s="21"/>
      <c r="AB40" s="21"/>
      <c r="AC40" s="21"/>
      <c r="AE40" s="22"/>
      <c r="AF40" s="21"/>
      <c r="AG40" s="21"/>
      <c r="AH40" s="21"/>
      <c r="AJ40" s="22"/>
      <c r="AK40" s="21"/>
      <c r="AL40" s="21"/>
      <c r="AM40" s="21"/>
      <c r="AO40" s="22"/>
      <c r="AP40" s="21"/>
      <c r="AQ40" s="21"/>
      <c r="AR40" s="21"/>
      <c r="AT40" s="22"/>
      <c r="AU40" s="21"/>
      <c r="AV40" s="21"/>
      <c r="AW40" s="21"/>
      <c r="AY40" s="22"/>
      <c r="AZ40" s="21"/>
      <c r="BA40" s="21"/>
      <c r="BB40" s="21"/>
      <c r="BD40" s="22"/>
      <c r="BE40" s="21"/>
      <c r="BF40" s="21"/>
      <c r="BG40" s="21"/>
      <c r="BI40" s="22"/>
      <c r="BJ40" s="21"/>
      <c r="BK40" s="21"/>
      <c r="BL40" s="21"/>
      <c r="BN40" s="22"/>
      <c r="BO40" s="21"/>
      <c r="BP40" s="21"/>
      <c r="BQ40" s="21"/>
      <c r="BS40" s="22"/>
      <c r="BT40" s="21"/>
      <c r="BU40" s="21"/>
      <c r="BV40" s="21"/>
    </row>
    <row r="41" spans="6:74" x14ac:dyDescent="0.45">
      <c r="F41" s="22"/>
      <c r="G41" s="21"/>
      <c r="H41" s="21"/>
      <c r="I41" s="21"/>
      <c r="K41" s="22"/>
      <c r="L41" s="21"/>
      <c r="M41" s="21"/>
      <c r="N41" s="21"/>
      <c r="P41" s="22"/>
      <c r="Q41" s="21"/>
      <c r="R41" s="21"/>
      <c r="S41" s="21"/>
      <c r="U41" s="22"/>
      <c r="V41" s="21"/>
      <c r="W41" s="21"/>
      <c r="X41" s="21"/>
      <c r="Z41" s="22"/>
      <c r="AA41" s="21"/>
      <c r="AB41" s="21"/>
      <c r="AC41" s="21"/>
      <c r="AE41" s="22"/>
      <c r="AF41" s="21"/>
      <c r="AG41" s="21"/>
      <c r="AH41" s="21"/>
      <c r="AJ41" s="22"/>
      <c r="AK41" s="21"/>
      <c r="AL41" s="21"/>
      <c r="AM41" s="21"/>
      <c r="AO41" s="22"/>
      <c r="AP41" s="21"/>
      <c r="AQ41" s="21"/>
      <c r="AR41" s="21"/>
      <c r="AT41" s="22"/>
      <c r="AU41" s="21"/>
      <c r="AV41" s="21"/>
      <c r="AW41" s="21"/>
      <c r="AY41" s="22"/>
      <c r="AZ41" s="21"/>
      <c r="BA41" s="21"/>
      <c r="BB41" s="21"/>
      <c r="BD41" s="22"/>
      <c r="BE41" s="21"/>
      <c r="BF41" s="21"/>
      <c r="BG41" s="21"/>
      <c r="BI41" s="22"/>
      <c r="BJ41" s="21"/>
      <c r="BK41" s="21"/>
      <c r="BL41" s="21"/>
      <c r="BN41" s="22"/>
      <c r="BO41" s="21"/>
      <c r="BP41" s="21"/>
      <c r="BQ41" s="21"/>
      <c r="BS41" s="22"/>
      <c r="BT41" s="21"/>
      <c r="BU41" s="21"/>
      <c r="BV41" s="21"/>
    </row>
    <row r="42" spans="6:74" x14ac:dyDescent="0.45">
      <c r="F42" s="22"/>
      <c r="G42" s="21"/>
      <c r="H42" s="21"/>
      <c r="I42" s="21"/>
      <c r="K42" s="22"/>
      <c r="L42" s="21"/>
      <c r="M42" s="21"/>
      <c r="N42" s="21"/>
      <c r="P42" s="22"/>
      <c r="Q42" s="21"/>
      <c r="R42" s="21"/>
      <c r="S42" s="21"/>
      <c r="U42" s="22"/>
      <c r="V42" s="21"/>
      <c r="W42" s="21"/>
      <c r="X42" s="21"/>
      <c r="Z42" s="22"/>
      <c r="AA42" s="21"/>
      <c r="AB42" s="21"/>
      <c r="AC42" s="21"/>
      <c r="AE42" s="22"/>
      <c r="AF42" s="21"/>
      <c r="AG42" s="21"/>
      <c r="AH42" s="21"/>
      <c r="AJ42" s="22"/>
      <c r="AK42" s="21"/>
      <c r="AL42" s="21"/>
      <c r="AM42" s="21"/>
      <c r="AO42" s="22"/>
      <c r="AP42" s="21"/>
      <c r="AQ42" s="21"/>
      <c r="AR42" s="21"/>
      <c r="AT42" s="22"/>
      <c r="AU42" s="21"/>
      <c r="AV42" s="21"/>
      <c r="AW42" s="21"/>
      <c r="AY42" s="22"/>
      <c r="AZ42" s="21"/>
      <c r="BA42" s="21"/>
      <c r="BB42" s="21"/>
      <c r="BD42" s="22"/>
      <c r="BE42" s="21"/>
      <c r="BF42" s="21"/>
      <c r="BG42" s="21"/>
      <c r="BI42" s="22"/>
      <c r="BJ42" s="21"/>
      <c r="BK42" s="21"/>
      <c r="BL42" s="21"/>
      <c r="BN42" s="22"/>
      <c r="BO42" s="21"/>
      <c r="BP42" s="21"/>
      <c r="BQ42" s="21"/>
      <c r="BS42" s="22"/>
      <c r="BT42" s="21"/>
      <c r="BU42" s="21"/>
      <c r="BV42" s="21"/>
    </row>
    <row r="43" spans="6:74" x14ac:dyDescent="0.45">
      <c r="F43" s="22"/>
      <c r="G43" s="21"/>
      <c r="H43" s="21"/>
      <c r="I43" s="21"/>
      <c r="K43" s="22"/>
      <c r="L43" s="21"/>
      <c r="M43" s="21"/>
      <c r="N43" s="21"/>
      <c r="P43" s="22"/>
      <c r="Q43" s="21"/>
      <c r="R43" s="21"/>
      <c r="S43" s="21"/>
      <c r="U43" s="22"/>
      <c r="V43" s="21"/>
      <c r="W43" s="21"/>
      <c r="X43" s="21"/>
      <c r="Z43" s="22"/>
      <c r="AA43" s="21"/>
      <c r="AB43" s="21"/>
      <c r="AC43" s="21"/>
      <c r="AE43" s="22"/>
      <c r="AF43" s="21"/>
      <c r="AG43" s="21"/>
      <c r="AH43" s="21"/>
      <c r="AJ43" s="22"/>
      <c r="AK43" s="21"/>
      <c r="AL43" s="21"/>
      <c r="AM43" s="21"/>
      <c r="AO43" s="22"/>
      <c r="AP43" s="21"/>
      <c r="AQ43" s="21"/>
      <c r="AR43" s="21"/>
      <c r="AT43" s="22"/>
      <c r="AU43" s="21"/>
      <c r="AV43" s="21"/>
      <c r="AW43" s="21"/>
      <c r="AY43" s="22"/>
      <c r="AZ43" s="21"/>
      <c r="BA43" s="21"/>
      <c r="BB43" s="21"/>
      <c r="BD43" s="22"/>
      <c r="BE43" s="21"/>
      <c r="BF43" s="21"/>
      <c r="BG43" s="21"/>
      <c r="BI43" s="22"/>
      <c r="BJ43" s="21"/>
      <c r="BK43" s="21"/>
      <c r="BL43" s="21"/>
      <c r="BN43" s="22"/>
      <c r="BO43" s="21"/>
      <c r="BP43" s="21"/>
      <c r="BQ43" s="21"/>
      <c r="BS43" s="22"/>
      <c r="BT43" s="21"/>
      <c r="BU43" s="21"/>
      <c r="BV43" s="21"/>
    </row>
    <row r="44" spans="6:74" x14ac:dyDescent="0.45">
      <c r="F44" s="22"/>
      <c r="G44" s="21"/>
      <c r="H44" s="21"/>
      <c r="I44" s="21"/>
      <c r="K44" s="22"/>
      <c r="L44" s="21"/>
      <c r="M44" s="21"/>
      <c r="N44" s="21"/>
      <c r="P44" s="22"/>
      <c r="Q44" s="21"/>
      <c r="R44" s="21"/>
      <c r="S44" s="21"/>
      <c r="U44" s="22"/>
      <c r="V44" s="21"/>
      <c r="W44" s="21"/>
      <c r="X44" s="21"/>
      <c r="Z44" s="22"/>
      <c r="AA44" s="21"/>
      <c r="AB44" s="21"/>
      <c r="AC44" s="21"/>
      <c r="AE44" s="22"/>
      <c r="AF44" s="21"/>
      <c r="AG44" s="21"/>
      <c r="AH44" s="21"/>
      <c r="AJ44" s="22"/>
      <c r="AK44" s="21"/>
      <c r="AL44" s="21"/>
      <c r="AM44" s="21"/>
      <c r="AO44" s="22"/>
      <c r="AP44" s="21"/>
      <c r="AQ44" s="21"/>
      <c r="AR44" s="21"/>
      <c r="AT44" s="22"/>
      <c r="AU44" s="21"/>
      <c r="AV44" s="21"/>
      <c r="AW44" s="21"/>
      <c r="AY44" s="22"/>
      <c r="AZ44" s="21"/>
      <c r="BA44" s="21"/>
      <c r="BB44" s="21"/>
      <c r="BD44" s="22"/>
      <c r="BE44" s="21"/>
      <c r="BF44" s="21"/>
      <c r="BG44" s="21"/>
      <c r="BI44" s="22"/>
      <c r="BJ44" s="21"/>
      <c r="BK44" s="21"/>
      <c r="BL44" s="21"/>
      <c r="BN44" s="22"/>
      <c r="BO44" s="21"/>
      <c r="BP44" s="21"/>
      <c r="BQ44" s="21"/>
      <c r="BS44" s="22"/>
      <c r="BT44" s="21"/>
      <c r="BU44" s="21"/>
      <c r="BV44" s="21"/>
    </row>
    <row r="45" spans="6:74" x14ac:dyDescent="0.45">
      <c r="F45" s="22"/>
      <c r="G45" s="21"/>
      <c r="H45" s="21"/>
      <c r="I45" s="21"/>
      <c r="K45" s="22"/>
      <c r="L45" s="21"/>
      <c r="M45" s="21"/>
      <c r="N45" s="21"/>
      <c r="P45" s="22"/>
      <c r="Q45" s="21"/>
      <c r="R45" s="21"/>
      <c r="S45" s="21"/>
      <c r="U45" s="22"/>
      <c r="V45" s="21"/>
      <c r="W45" s="21"/>
      <c r="X45" s="21"/>
      <c r="Z45" s="22"/>
      <c r="AA45" s="21"/>
      <c r="AB45" s="21"/>
      <c r="AC45" s="21"/>
      <c r="AE45" s="22"/>
      <c r="AF45" s="21"/>
      <c r="AG45" s="21"/>
      <c r="AH45" s="21"/>
      <c r="AJ45" s="22"/>
      <c r="AK45" s="21"/>
      <c r="AL45" s="21"/>
      <c r="AM45" s="21"/>
      <c r="AO45" s="22"/>
      <c r="AP45" s="21"/>
      <c r="AQ45" s="21"/>
      <c r="AR45" s="21"/>
      <c r="AT45" s="22"/>
      <c r="AU45" s="21"/>
      <c r="AV45" s="21"/>
      <c r="AW45" s="21"/>
      <c r="AY45" s="22"/>
      <c r="AZ45" s="21"/>
      <c r="BA45" s="21"/>
      <c r="BB45" s="21"/>
      <c r="BD45" s="22"/>
      <c r="BE45" s="21"/>
      <c r="BF45" s="21"/>
      <c r="BG45" s="21"/>
      <c r="BI45" s="22"/>
      <c r="BJ45" s="21"/>
      <c r="BK45" s="21"/>
      <c r="BL45" s="21"/>
      <c r="BN45" s="22"/>
      <c r="BO45" s="21"/>
      <c r="BP45" s="21"/>
      <c r="BQ45" s="21"/>
      <c r="BS45" s="22"/>
      <c r="BT45" s="21"/>
      <c r="BU45" s="21"/>
      <c r="BV45" s="21"/>
    </row>
    <row r="46" spans="6:74" x14ac:dyDescent="0.45">
      <c r="F46" s="22"/>
      <c r="G46" s="21"/>
      <c r="H46" s="21"/>
      <c r="I46" s="21"/>
      <c r="K46" s="22"/>
      <c r="L46" s="21"/>
      <c r="M46" s="21"/>
      <c r="N46" s="21"/>
      <c r="P46" s="22"/>
      <c r="Q46" s="21"/>
      <c r="R46" s="21"/>
      <c r="S46" s="21"/>
      <c r="U46" s="22"/>
      <c r="V46" s="21"/>
      <c r="W46" s="21"/>
      <c r="X46" s="21"/>
      <c r="Z46" s="22"/>
      <c r="AA46" s="21"/>
      <c r="AB46" s="21"/>
      <c r="AC46" s="21"/>
      <c r="AE46" s="22"/>
      <c r="AF46" s="21"/>
      <c r="AG46" s="21"/>
      <c r="AH46" s="21"/>
      <c r="AJ46" s="22"/>
      <c r="AK46" s="21"/>
      <c r="AL46" s="21"/>
      <c r="AM46" s="21"/>
      <c r="AO46" s="22"/>
      <c r="AP46" s="21"/>
      <c r="AQ46" s="21"/>
      <c r="AR46" s="21"/>
      <c r="AT46" s="22"/>
      <c r="AU46" s="21"/>
      <c r="AV46" s="21"/>
      <c r="AW46" s="21"/>
      <c r="AY46" s="22"/>
      <c r="AZ46" s="21"/>
      <c r="BA46" s="21"/>
      <c r="BB46" s="21"/>
      <c r="BD46" s="22"/>
      <c r="BE46" s="21"/>
      <c r="BF46" s="21"/>
      <c r="BG46" s="21"/>
      <c r="BI46" s="22"/>
      <c r="BJ46" s="21"/>
      <c r="BK46" s="21"/>
      <c r="BL46" s="21"/>
      <c r="BN46" s="22"/>
      <c r="BO46" s="21"/>
      <c r="BP46" s="21"/>
      <c r="BQ46" s="21"/>
      <c r="BS46" s="22"/>
      <c r="BT46" s="21"/>
      <c r="BU46" s="21"/>
      <c r="BV46" s="21"/>
    </row>
    <row r="47" spans="6:74" x14ac:dyDescent="0.45">
      <c r="F47" s="22"/>
      <c r="G47" s="21"/>
      <c r="H47" s="21"/>
      <c r="I47" s="21"/>
      <c r="K47" s="22"/>
      <c r="L47" s="21"/>
      <c r="M47" s="21"/>
      <c r="N47" s="21"/>
      <c r="P47" s="22"/>
      <c r="Q47" s="21"/>
      <c r="R47" s="21"/>
      <c r="S47" s="21"/>
      <c r="U47" s="22"/>
      <c r="V47" s="21"/>
      <c r="W47" s="21"/>
      <c r="X47" s="21"/>
      <c r="Z47" s="22"/>
      <c r="AA47" s="21"/>
      <c r="AB47" s="21"/>
      <c r="AC47" s="21"/>
      <c r="AE47" s="22"/>
      <c r="AF47" s="21"/>
      <c r="AG47" s="21"/>
      <c r="AH47" s="21"/>
      <c r="AJ47" s="22"/>
      <c r="AK47" s="21"/>
      <c r="AL47" s="21"/>
      <c r="AM47" s="21"/>
      <c r="AO47" s="22"/>
      <c r="AP47" s="21"/>
      <c r="AQ47" s="21"/>
      <c r="AR47" s="21"/>
      <c r="AT47" s="22"/>
      <c r="AU47" s="21"/>
      <c r="AV47" s="21"/>
      <c r="AW47" s="21"/>
      <c r="AY47" s="22"/>
      <c r="AZ47" s="21"/>
      <c r="BA47" s="21"/>
      <c r="BB47" s="21"/>
      <c r="BD47" s="22"/>
      <c r="BE47" s="21"/>
      <c r="BF47" s="21"/>
      <c r="BG47" s="21"/>
      <c r="BI47" s="22"/>
      <c r="BJ47" s="21"/>
      <c r="BK47" s="21"/>
      <c r="BL47" s="21"/>
      <c r="BN47" s="22"/>
      <c r="BO47" s="21"/>
      <c r="BP47" s="21"/>
      <c r="BQ47" s="21"/>
      <c r="BS47" s="22"/>
      <c r="BT47" s="21"/>
      <c r="BU47" s="21"/>
      <c r="BV47" s="21"/>
    </row>
    <row r="48" spans="6:74" x14ac:dyDescent="0.45">
      <c r="F48" s="22"/>
      <c r="G48" s="21"/>
      <c r="H48" s="21"/>
      <c r="I48" s="21"/>
      <c r="K48" s="22"/>
      <c r="L48" s="21"/>
      <c r="M48" s="21"/>
      <c r="N48" s="21"/>
      <c r="P48" s="22"/>
      <c r="Q48" s="21"/>
      <c r="R48" s="21"/>
      <c r="S48" s="21"/>
      <c r="U48" s="22"/>
      <c r="V48" s="21"/>
      <c r="W48" s="21"/>
      <c r="X48" s="21"/>
      <c r="Z48" s="22"/>
      <c r="AA48" s="21"/>
      <c r="AB48" s="21"/>
      <c r="AC48" s="21"/>
      <c r="AE48" s="22"/>
      <c r="AF48" s="21"/>
      <c r="AG48" s="21"/>
      <c r="AH48" s="21"/>
      <c r="AJ48" s="22"/>
      <c r="AK48" s="21"/>
      <c r="AL48" s="21"/>
      <c r="AM48" s="21"/>
      <c r="AO48" s="22"/>
      <c r="AP48" s="21"/>
      <c r="AQ48" s="21"/>
      <c r="AR48" s="21"/>
      <c r="AT48" s="22"/>
      <c r="AU48" s="21"/>
      <c r="AV48" s="21"/>
      <c r="AW48" s="21"/>
      <c r="AY48" s="22"/>
      <c r="AZ48" s="21"/>
      <c r="BA48" s="21"/>
      <c r="BB48" s="21"/>
      <c r="BD48" s="22"/>
      <c r="BE48" s="21"/>
      <c r="BF48" s="21"/>
      <c r="BG48" s="21"/>
      <c r="BI48" s="22"/>
      <c r="BJ48" s="21"/>
      <c r="BK48" s="21"/>
      <c r="BL48" s="21"/>
      <c r="BN48" s="22"/>
      <c r="BO48" s="21"/>
      <c r="BP48" s="21"/>
      <c r="BQ48" s="21"/>
      <c r="BS48" s="22"/>
      <c r="BT48" s="21"/>
      <c r="BU48" s="21"/>
      <c r="BV48" s="21"/>
    </row>
    <row r="49" spans="6:74" x14ac:dyDescent="0.45">
      <c r="F49" s="22"/>
      <c r="G49" s="21"/>
      <c r="H49" s="21"/>
      <c r="I49" s="21"/>
      <c r="K49" s="22"/>
      <c r="L49" s="21"/>
      <c r="M49" s="21"/>
      <c r="N49" s="21"/>
      <c r="P49" s="22"/>
      <c r="Q49" s="21"/>
      <c r="R49" s="21"/>
      <c r="S49" s="21"/>
      <c r="U49" s="22"/>
      <c r="V49" s="21"/>
      <c r="W49" s="21"/>
      <c r="X49" s="21"/>
      <c r="Z49" s="22"/>
      <c r="AA49" s="21"/>
      <c r="AB49" s="21"/>
      <c r="AC49" s="21"/>
      <c r="AE49" s="22"/>
      <c r="AF49" s="21"/>
      <c r="AG49" s="21"/>
      <c r="AH49" s="21"/>
      <c r="AJ49" s="22"/>
      <c r="AK49" s="21"/>
      <c r="AL49" s="21"/>
      <c r="AM49" s="21"/>
      <c r="AO49" s="22"/>
      <c r="AP49" s="21"/>
      <c r="AQ49" s="21"/>
      <c r="AR49" s="21"/>
      <c r="AT49" s="22"/>
      <c r="AU49" s="21"/>
      <c r="AV49" s="21"/>
      <c r="AW49" s="21"/>
      <c r="AY49" s="22"/>
      <c r="AZ49" s="21"/>
      <c r="BA49" s="21"/>
      <c r="BB49" s="21"/>
      <c r="BD49" s="22"/>
      <c r="BE49" s="21"/>
      <c r="BF49" s="21"/>
      <c r="BG49" s="21"/>
      <c r="BI49" s="22"/>
      <c r="BJ49" s="21"/>
      <c r="BK49" s="21"/>
      <c r="BL49" s="21"/>
      <c r="BN49" s="22"/>
      <c r="BO49" s="21"/>
      <c r="BP49" s="21"/>
      <c r="BQ49" s="21"/>
      <c r="BS49" s="22"/>
      <c r="BT49" s="21"/>
      <c r="BU49" s="21"/>
      <c r="BV49" s="21"/>
    </row>
    <row r="50" spans="6:74" x14ac:dyDescent="0.45">
      <c r="F50" s="22"/>
      <c r="G50" s="21"/>
      <c r="H50" s="21"/>
      <c r="I50" s="21"/>
      <c r="K50" s="22"/>
      <c r="L50" s="21"/>
      <c r="M50" s="21"/>
      <c r="N50" s="21"/>
      <c r="P50" s="22"/>
      <c r="Q50" s="21"/>
      <c r="R50" s="21"/>
      <c r="S50" s="21"/>
      <c r="U50" s="22"/>
      <c r="V50" s="21"/>
      <c r="W50" s="21"/>
      <c r="X50" s="21"/>
      <c r="Z50" s="22"/>
      <c r="AA50" s="21"/>
      <c r="AB50" s="21"/>
      <c r="AC50" s="21"/>
      <c r="AE50" s="22"/>
      <c r="AF50" s="21"/>
      <c r="AG50" s="21"/>
      <c r="AH50" s="21"/>
      <c r="AJ50" s="22"/>
      <c r="AK50" s="21"/>
      <c r="AL50" s="21"/>
      <c r="AM50" s="21"/>
      <c r="AO50" s="22"/>
      <c r="AP50" s="21"/>
      <c r="AQ50" s="21"/>
      <c r="AR50" s="21"/>
      <c r="AT50" s="22"/>
      <c r="AU50" s="21"/>
      <c r="AV50" s="21"/>
      <c r="AW50" s="21"/>
      <c r="AY50" s="22"/>
      <c r="AZ50" s="21"/>
      <c r="BA50" s="21"/>
      <c r="BB50" s="21"/>
      <c r="BD50" s="22"/>
      <c r="BE50" s="21"/>
      <c r="BF50" s="21"/>
      <c r="BG50" s="21"/>
      <c r="BI50" s="22"/>
      <c r="BJ50" s="21"/>
      <c r="BK50" s="21"/>
      <c r="BL50" s="21"/>
      <c r="BN50" s="22"/>
      <c r="BO50" s="21"/>
      <c r="BP50" s="21"/>
      <c r="BQ50" s="21"/>
      <c r="BS50" s="22"/>
      <c r="BT50" s="21"/>
      <c r="BU50" s="21"/>
      <c r="BV50" s="21"/>
    </row>
    <row r="51" spans="6:74" x14ac:dyDescent="0.45">
      <c r="F51" s="22"/>
      <c r="G51" s="21"/>
      <c r="H51" s="21"/>
      <c r="I51" s="21"/>
      <c r="K51" s="22"/>
      <c r="L51" s="21"/>
      <c r="M51" s="21"/>
      <c r="N51" s="21"/>
      <c r="P51" s="22"/>
      <c r="Q51" s="21"/>
      <c r="R51" s="21"/>
      <c r="S51" s="21"/>
      <c r="U51" s="22"/>
      <c r="V51" s="21"/>
      <c r="W51" s="21"/>
      <c r="X51" s="21"/>
      <c r="Z51" s="22"/>
      <c r="AA51" s="21"/>
      <c r="AB51" s="21"/>
      <c r="AC51" s="21"/>
      <c r="AE51" s="22"/>
      <c r="AF51" s="21"/>
      <c r="AG51" s="21"/>
      <c r="AH51" s="21"/>
      <c r="AJ51" s="22"/>
      <c r="AK51" s="21"/>
      <c r="AL51" s="21"/>
      <c r="AM51" s="21"/>
      <c r="AO51" s="22"/>
      <c r="AP51" s="21"/>
      <c r="AQ51" s="21"/>
      <c r="AR51" s="21"/>
      <c r="AT51" s="22"/>
      <c r="AU51" s="21"/>
      <c r="AV51" s="21"/>
      <c r="AW51" s="21"/>
      <c r="AY51" s="22"/>
      <c r="AZ51" s="21"/>
      <c r="BA51" s="21"/>
      <c r="BB51" s="21"/>
      <c r="BD51" s="22"/>
      <c r="BE51" s="21"/>
      <c r="BF51" s="21"/>
      <c r="BG51" s="21"/>
      <c r="BI51" s="22"/>
      <c r="BJ51" s="21"/>
      <c r="BK51" s="21"/>
      <c r="BL51" s="21"/>
      <c r="BN51" s="22"/>
      <c r="BO51" s="21"/>
      <c r="BP51" s="21"/>
      <c r="BQ51" s="21"/>
      <c r="BS51" s="22"/>
      <c r="BT51" s="21"/>
      <c r="BU51" s="21"/>
      <c r="BV51" s="21"/>
    </row>
    <row r="52" spans="6:74" x14ac:dyDescent="0.45">
      <c r="F52" s="22"/>
      <c r="G52" s="21"/>
      <c r="H52" s="21"/>
      <c r="I52" s="21"/>
      <c r="K52" s="22"/>
      <c r="L52" s="21"/>
      <c r="M52" s="21"/>
      <c r="N52" s="21"/>
      <c r="P52" s="22"/>
      <c r="Q52" s="21"/>
      <c r="R52" s="21"/>
      <c r="S52" s="21"/>
      <c r="U52" s="22"/>
      <c r="V52" s="21"/>
      <c r="W52" s="21"/>
      <c r="X52" s="21"/>
      <c r="Z52" s="22"/>
      <c r="AA52" s="21"/>
      <c r="AB52" s="21"/>
      <c r="AC52" s="21"/>
      <c r="AE52" s="22"/>
      <c r="AF52" s="21"/>
      <c r="AG52" s="21"/>
      <c r="AH52" s="21"/>
      <c r="AJ52" s="22"/>
      <c r="AK52" s="21"/>
      <c r="AL52" s="21"/>
      <c r="AM52" s="21"/>
      <c r="AO52" s="22"/>
      <c r="AP52" s="21"/>
      <c r="AQ52" s="21"/>
      <c r="AR52" s="21"/>
      <c r="AT52" s="22"/>
      <c r="AU52" s="21"/>
      <c r="AV52" s="21"/>
      <c r="AW52" s="21"/>
      <c r="AY52" s="22"/>
      <c r="AZ52" s="21"/>
      <c r="BA52" s="21"/>
      <c r="BB52" s="21"/>
      <c r="BD52" s="22"/>
      <c r="BE52" s="21"/>
      <c r="BF52" s="21"/>
      <c r="BG52" s="21"/>
      <c r="BI52" s="22"/>
      <c r="BJ52" s="21"/>
      <c r="BK52" s="21"/>
      <c r="BL52" s="21"/>
      <c r="BN52" s="22"/>
      <c r="BO52" s="21"/>
      <c r="BP52" s="21"/>
      <c r="BQ52" s="21"/>
      <c r="BS52" s="22"/>
      <c r="BT52" s="21"/>
      <c r="BU52" s="21"/>
      <c r="BV52" s="21"/>
    </row>
    <row r="53" spans="6:74" x14ac:dyDescent="0.45">
      <c r="F53" s="22"/>
      <c r="G53" s="21"/>
      <c r="H53" s="21"/>
      <c r="I53" s="21"/>
      <c r="K53" s="22"/>
      <c r="L53" s="21"/>
      <c r="M53" s="21"/>
      <c r="N53" s="21"/>
      <c r="P53" s="22"/>
      <c r="Q53" s="21"/>
      <c r="R53" s="21"/>
      <c r="S53" s="21"/>
      <c r="U53" s="22"/>
      <c r="V53" s="21"/>
      <c r="W53" s="21"/>
      <c r="X53" s="21"/>
      <c r="Z53" s="22"/>
      <c r="AA53" s="21"/>
      <c r="AB53" s="21"/>
      <c r="AC53" s="21"/>
      <c r="AE53" s="22"/>
      <c r="AF53" s="21"/>
      <c r="AG53" s="21"/>
      <c r="AH53" s="21"/>
      <c r="AJ53" s="22"/>
      <c r="AK53" s="21"/>
      <c r="AL53" s="21"/>
      <c r="AM53" s="21"/>
      <c r="AO53" s="22"/>
      <c r="AP53" s="21"/>
      <c r="AQ53" s="21"/>
      <c r="AR53" s="21"/>
      <c r="AT53" s="22"/>
      <c r="AU53" s="21"/>
      <c r="AV53" s="21"/>
      <c r="AW53" s="21"/>
      <c r="AY53" s="22"/>
      <c r="AZ53" s="21"/>
      <c r="BA53" s="21"/>
      <c r="BB53" s="21"/>
      <c r="BD53" s="22"/>
      <c r="BE53" s="21"/>
      <c r="BF53" s="21"/>
      <c r="BG53" s="21"/>
      <c r="BI53" s="22"/>
      <c r="BJ53" s="21"/>
      <c r="BK53" s="21"/>
      <c r="BL53" s="21"/>
      <c r="BN53" s="22"/>
      <c r="BO53" s="21"/>
      <c r="BP53" s="21"/>
      <c r="BQ53" s="21"/>
      <c r="BS53" s="22"/>
      <c r="BT53" s="21"/>
      <c r="BU53" s="21"/>
      <c r="BV53" s="21"/>
    </row>
    <row r="54" spans="6:74" x14ac:dyDescent="0.45">
      <c r="F54" s="22"/>
      <c r="G54" s="21"/>
      <c r="H54" s="21"/>
      <c r="I54" s="21"/>
      <c r="K54" s="22"/>
      <c r="L54" s="21"/>
      <c r="M54" s="21"/>
      <c r="N54" s="21"/>
      <c r="P54" s="22"/>
      <c r="Q54" s="21"/>
      <c r="R54" s="21"/>
      <c r="S54" s="21"/>
      <c r="U54" s="22"/>
      <c r="V54" s="21"/>
      <c r="W54" s="21"/>
      <c r="X54" s="21"/>
      <c r="Z54" s="22"/>
      <c r="AA54" s="21"/>
      <c r="AB54" s="21"/>
      <c r="AC54" s="21"/>
      <c r="AE54" s="22"/>
      <c r="AF54" s="21"/>
      <c r="AG54" s="21"/>
      <c r="AH54" s="21"/>
      <c r="AJ54" s="22"/>
      <c r="AK54" s="21"/>
      <c r="AL54" s="21"/>
      <c r="AM54" s="21"/>
      <c r="AO54" s="22"/>
      <c r="AP54" s="21"/>
      <c r="AQ54" s="21"/>
      <c r="AR54" s="21"/>
      <c r="AT54" s="22"/>
      <c r="AU54" s="21"/>
      <c r="AV54" s="21"/>
      <c r="AW54" s="21"/>
      <c r="AY54" s="22"/>
      <c r="AZ54" s="21"/>
      <c r="BA54" s="21"/>
      <c r="BB54" s="21"/>
      <c r="BD54" s="22"/>
      <c r="BE54" s="21"/>
      <c r="BF54" s="21"/>
      <c r="BG54" s="21"/>
      <c r="BI54" s="22"/>
      <c r="BJ54" s="21"/>
      <c r="BK54" s="21"/>
      <c r="BL54" s="21"/>
      <c r="BN54" s="22"/>
      <c r="BO54" s="21"/>
      <c r="BP54" s="21"/>
      <c r="BQ54" s="21"/>
      <c r="BS54" s="22"/>
      <c r="BT54" s="21"/>
      <c r="BU54" s="21"/>
      <c r="BV54" s="21"/>
    </row>
    <row r="55" spans="6:74" x14ac:dyDescent="0.45">
      <c r="F55" s="22"/>
      <c r="G55" s="21"/>
      <c r="H55" s="21"/>
      <c r="I55" s="21"/>
      <c r="K55" s="22"/>
      <c r="L55" s="21"/>
      <c r="M55" s="21"/>
      <c r="N55" s="21"/>
      <c r="P55" s="22"/>
      <c r="Q55" s="21"/>
      <c r="R55" s="21"/>
      <c r="S55" s="21"/>
      <c r="U55" s="22"/>
      <c r="V55" s="21"/>
      <c r="W55" s="21"/>
      <c r="X55" s="21"/>
      <c r="Z55" s="22"/>
      <c r="AA55" s="21"/>
      <c r="AB55" s="21"/>
      <c r="AC55" s="21"/>
      <c r="AE55" s="22"/>
      <c r="AF55" s="21"/>
      <c r="AG55" s="21"/>
      <c r="AH55" s="21"/>
      <c r="AJ55" s="22"/>
      <c r="AK55" s="21"/>
      <c r="AL55" s="21"/>
      <c r="AM55" s="21"/>
      <c r="AO55" s="22"/>
      <c r="AP55" s="21"/>
      <c r="AQ55" s="21"/>
      <c r="AR55" s="21"/>
      <c r="AT55" s="22"/>
      <c r="AU55" s="21"/>
      <c r="AV55" s="21"/>
      <c r="AW55" s="21"/>
      <c r="AY55" s="22"/>
      <c r="AZ55" s="21"/>
      <c r="BA55" s="21"/>
      <c r="BB55" s="21"/>
      <c r="BD55" s="22"/>
      <c r="BE55" s="21"/>
      <c r="BF55" s="21"/>
      <c r="BG55" s="21"/>
      <c r="BI55" s="22"/>
      <c r="BJ55" s="21"/>
      <c r="BK55" s="21"/>
      <c r="BL55" s="21"/>
      <c r="BN55" s="22"/>
      <c r="BO55" s="21"/>
      <c r="BP55" s="21"/>
      <c r="BQ55" s="21"/>
      <c r="BS55" s="22"/>
      <c r="BT55" s="21"/>
      <c r="BU55" s="21"/>
      <c r="BV55" s="21"/>
    </row>
    <row r="56" spans="6:74" x14ac:dyDescent="0.45">
      <c r="F56" s="22"/>
      <c r="G56" s="21"/>
      <c r="H56" s="21"/>
      <c r="I56" s="21"/>
      <c r="K56" s="22"/>
      <c r="L56" s="21"/>
      <c r="M56" s="21"/>
      <c r="N56" s="21"/>
      <c r="P56" s="22"/>
      <c r="Q56" s="21"/>
      <c r="R56" s="21"/>
      <c r="S56" s="21"/>
      <c r="U56" s="22"/>
      <c r="V56" s="21"/>
      <c r="W56" s="21"/>
      <c r="X56" s="21"/>
      <c r="Z56" s="22"/>
      <c r="AA56" s="21"/>
      <c r="AB56" s="21"/>
      <c r="AC56" s="21"/>
      <c r="AE56" s="22"/>
      <c r="AF56" s="21"/>
      <c r="AG56" s="21"/>
      <c r="AH56" s="21"/>
      <c r="AJ56" s="22"/>
      <c r="AK56" s="21"/>
      <c r="AL56" s="21"/>
      <c r="AM56" s="21"/>
      <c r="AO56" s="22"/>
      <c r="AP56" s="21"/>
      <c r="AQ56" s="21"/>
      <c r="AR56" s="21"/>
      <c r="AT56" s="22"/>
      <c r="AU56" s="21"/>
      <c r="AV56" s="21"/>
      <c r="AW56" s="21"/>
      <c r="AY56" s="22"/>
      <c r="AZ56" s="21"/>
      <c r="BA56" s="21"/>
      <c r="BB56" s="21"/>
      <c r="BD56" s="22"/>
      <c r="BE56" s="21"/>
      <c r="BF56" s="21"/>
      <c r="BG56" s="21"/>
      <c r="BI56" s="22"/>
      <c r="BJ56" s="21"/>
      <c r="BK56" s="21"/>
      <c r="BL56" s="21"/>
      <c r="BN56" s="22"/>
      <c r="BO56" s="21"/>
      <c r="BP56" s="21"/>
      <c r="BQ56" s="21"/>
      <c r="BS56" s="22"/>
      <c r="BT56" s="21"/>
      <c r="BU56" s="21"/>
      <c r="BV56" s="21"/>
    </row>
    <row r="57" spans="6:74" x14ac:dyDescent="0.45">
      <c r="F57" s="22"/>
      <c r="G57" s="21"/>
      <c r="H57" s="21"/>
      <c r="I57" s="21"/>
      <c r="K57" s="22"/>
      <c r="L57" s="21"/>
      <c r="M57" s="21"/>
      <c r="N57" s="21"/>
      <c r="P57" s="22"/>
      <c r="Q57" s="21"/>
      <c r="R57" s="21"/>
      <c r="S57" s="21"/>
      <c r="U57" s="22"/>
      <c r="V57" s="21"/>
      <c r="W57" s="21"/>
      <c r="X57" s="21"/>
      <c r="Z57" s="22"/>
      <c r="AA57" s="21"/>
      <c r="AB57" s="21"/>
      <c r="AC57" s="21"/>
      <c r="AE57" s="22"/>
      <c r="AF57" s="21"/>
      <c r="AG57" s="21"/>
      <c r="AH57" s="21"/>
      <c r="AJ57" s="22"/>
      <c r="AK57" s="21"/>
      <c r="AL57" s="21"/>
      <c r="AM57" s="21"/>
      <c r="AO57" s="22"/>
      <c r="AP57" s="21"/>
      <c r="AQ57" s="21"/>
      <c r="AR57" s="21"/>
      <c r="AT57" s="22"/>
      <c r="AU57" s="21"/>
      <c r="AV57" s="21"/>
      <c r="AW57" s="21"/>
      <c r="AY57" s="22"/>
      <c r="AZ57" s="21"/>
      <c r="BA57" s="21"/>
      <c r="BB57" s="21"/>
      <c r="BD57" s="22"/>
      <c r="BE57" s="21"/>
      <c r="BF57" s="21"/>
      <c r="BG57" s="21"/>
      <c r="BI57" s="22"/>
      <c r="BJ57" s="21"/>
      <c r="BK57" s="21"/>
      <c r="BL57" s="21"/>
      <c r="BN57" s="22"/>
      <c r="BO57" s="21"/>
      <c r="BP57" s="21"/>
      <c r="BQ57" s="21"/>
      <c r="BS57" s="22"/>
      <c r="BT57" s="21"/>
      <c r="BU57" s="21"/>
      <c r="BV57" s="21"/>
    </row>
    <row r="58" spans="6:74" x14ac:dyDescent="0.45">
      <c r="F58" s="22"/>
      <c r="G58" s="21"/>
      <c r="H58" s="21"/>
      <c r="I58" s="21"/>
      <c r="K58" s="22"/>
      <c r="L58" s="21"/>
      <c r="M58" s="21"/>
      <c r="N58" s="21"/>
      <c r="P58" s="22"/>
      <c r="Q58" s="21"/>
      <c r="R58" s="21"/>
      <c r="S58" s="21"/>
      <c r="U58" s="22"/>
      <c r="V58" s="21"/>
      <c r="W58" s="21"/>
      <c r="X58" s="21"/>
      <c r="Z58" s="22"/>
      <c r="AA58" s="21"/>
      <c r="AB58" s="21"/>
      <c r="AC58" s="21"/>
      <c r="AE58" s="22"/>
      <c r="AF58" s="21"/>
      <c r="AG58" s="21"/>
      <c r="AH58" s="21"/>
      <c r="AJ58" s="22"/>
      <c r="AK58" s="21"/>
      <c r="AL58" s="21"/>
      <c r="AM58" s="21"/>
      <c r="AO58" s="22"/>
      <c r="AP58" s="21"/>
      <c r="AQ58" s="21"/>
      <c r="AR58" s="21"/>
      <c r="AT58" s="22"/>
      <c r="AU58" s="21"/>
      <c r="AV58" s="21"/>
      <c r="AW58" s="21"/>
      <c r="AY58" s="22"/>
      <c r="AZ58" s="21"/>
      <c r="BA58" s="21"/>
      <c r="BB58" s="21"/>
      <c r="BD58" s="22"/>
      <c r="BE58" s="21"/>
      <c r="BF58" s="21"/>
      <c r="BG58" s="21"/>
      <c r="BI58" s="22"/>
      <c r="BJ58" s="21"/>
      <c r="BK58" s="21"/>
      <c r="BL58" s="21"/>
      <c r="BN58" s="22"/>
      <c r="BO58" s="21"/>
      <c r="BP58" s="21"/>
      <c r="BQ58" s="21"/>
      <c r="BS58" s="22"/>
      <c r="BT58" s="21"/>
      <c r="BU58" s="21"/>
      <c r="BV58" s="21"/>
    </row>
    <row r="59" spans="6:74" x14ac:dyDescent="0.45">
      <c r="F59" s="22"/>
      <c r="G59" s="21"/>
      <c r="H59" s="21"/>
      <c r="I59" s="21"/>
      <c r="K59" s="22"/>
      <c r="L59" s="21"/>
      <c r="M59" s="21"/>
      <c r="N59" s="21"/>
      <c r="P59" s="22"/>
      <c r="Q59" s="21"/>
      <c r="R59" s="21"/>
      <c r="S59" s="21"/>
      <c r="U59" s="22"/>
      <c r="V59" s="21"/>
      <c r="W59" s="21"/>
      <c r="X59" s="21"/>
      <c r="Z59" s="22"/>
      <c r="AA59" s="21"/>
      <c r="AB59" s="21"/>
      <c r="AC59" s="21"/>
      <c r="AE59" s="22"/>
      <c r="AF59" s="21"/>
      <c r="AG59" s="21"/>
      <c r="AH59" s="21"/>
      <c r="AJ59" s="22"/>
      <c r="AK59" s="21"/>
      <c r="AL59" s="21"/>
      <c r="AM59" s="21"/>
      <c r="AO59" s="22"/>
      <c r="AP59" s="21"/>
      <c r="AQ59" s="21"/>
      <c r="AR59" s="21"/>
      <c r="AT59" s="22"/>
      <c r="AU59" s="21"/>
      <c r="AV59" s="21"/>
      <c r="AW59" s="21"/>
      <c r="AY59" s="22"/>
      <c r="AZ59" s="21"/>
      <c r="BA59" s="21"/>
      <c r="BB59" s="21"/>
      <c r="BD59" s="22"/>
      <c r="BE59" s="21"/>
      <c r="BF59" s="21"/>
      <c r="BG59" s="21"/>
      <c r="BI59" s="22"/>
      <c r="BJ59" s="21"/>
      <c r="BK59" s="21"/>
      <c r="BL59" s="21"/>
    </row>
    <row r="60" spans="6:74" x14ac:dyDescent="0.45">
      <c r="F60" s="22"/>
      <c r="G60" s="21"/>
      <c r="H60" s="21"/>
      <c r="I60" s="21"/>
    </row>
    <row r="61" spans="6:74" x14ac:dyDescent="0.45">
      <c r="F61" s="22"/>
      <c r="G61" s="21"/>
      <c r="H61" s="21"/>
      <c r="I61" s="21"/>
    </row>
  </sheetData>
  <sortState xmlns:xlrd2="http://schemas.microsoft.com/office/spreadsheetml/2017/richdata2" ref="G7:N26">
    <sortCondition ref="L7:L26"/>
  </sortState>
  <pageMargins left="0.7" right="0.7" top="0.75" bottom="0.75" header="0.3" footer="0.3"/>
  <pageSetup paperSize="9" scale="82" orientation="portrait" r:id="rId1"/>
  <colBreaks count="3" manualBreakCount="3">
    <brk id="5" max="1048575" man="1"/>
    <brk id="55" max="58" man="1"/>
    <brk id="65" max="5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BT51"/>
  <sheetViews>
    <sheetView tabSelected="1" zoomScale="97" zoomScaleNormal="100" workbookViewId="0">
      <selection activeCell="C10" sqref="C10"/>
    </sheetView>
  </sheetViews>
  <sheetFormatPr defaultRowHeight="14.25" x14ac:dyDescent="0.45"/>
  <cols>
    <col min="1" max="1" width="42.73046875" customWidth="1"/>
    <col min="2" max="2" width="17.265625" customWidth="1"/>
    <col min="6" max="6" width="9.1328125" bestFit="1" customWidth="1"/>
    <col min="7" max="7" width="21.73046875" customWidth="1"/>
    <col min="8" max="8" width="17.3984375" customWidth="1"/>
    <col min="9" max="10" width="9.1328125" bestFit="1" customWidth="1"/>
    <col min="11" max="11" width="10.53125" bestFit="1" customWidth="1"/>
    <col min="12" max="12" width="29.265625" customWidth="1"/>
    <col min="15" max="15" width="12" customWidth="1"/>
    <col min="25" max="25" width="11.73046875" customWidth="1"/>
    <col min="35" max="35" width="12.3984375" customWidth="1"/>
    <col min="55" max="55" width="13" customWidth="1"/>
    <col min="65" max="65" width="12.3984375" customWidth="1"/>
  </cols>
  <sheetData>
    <row r="4" spans="1:72" ht="25.5" x14ac:dyDescent="0.75">
      <c r="B4" s="78" t="s">
        <v>99</v>
      </c>
    </row>
    <row r="5" spans="1:72" ht="18.399999999999999" thickBot="1" x14ac:dyDescent="0.6">
      <c r="A5" t="s">
        <v>16</v>
      </c>
      <c r="B5" s="75" t="s">
        <v>92</v>
      </c>
    </row>
    <row r="6" spans="1:72" ht="18.399999999999999" thickBot="1" x14ac:dyDescent="0.6">
      <c r="A6" t="s">
        <v>31</v>
      </c>
      <c r="B6" s="76">
        <v>45871</v>
      </c>
      <c r="F6" s="10" t="s">
        <v>2</v>
      </c>
      <c r="G6" s="11" t="s">
        <v>3</v>
      </c>
      <c r="H6" s="11" t="s">
        <v>4</v>
      </c>
      <c r="I6" s="11" t="s">
        <v>5</v>
      </c>
      <c r="J6" s="12" t="s">
        <v>34</v>
      </c>
      <c r="K6" s="12" t="s">
        <v>6</v>
      </c>
      <c r="L6" s="12" t="s">
        <v>93</v>
      </c>
      <c r="O6" s="24"/>
      <c r="Y6" s="24"/>
      <c r="AI6" s="24"/>
      <c r="AS6" s="24"/>
      <c r="BC6" s="24"/>
      <c r="BM6" s="24"/>
    </row>
    <row r="7" spans="1:72" x14ac:dyDescent="0.45">
      <c r="A7" t="s">
        <v>17</v>
      </c>
      <c r="F7" s="77">
        <v>1</v>
      </c>
      <c r="G7" s="14" t="s">
        <v>83</v>
      </c>
      <c r="H7" s="14" t="s">
        <v>84</v>
      </c>
      <c r="I7" s="14">
        <v>8766</v>
      </c>
      <c r="J7" s="15">
        <v>0.95899999999999996</v>
      </c>
      <c r="K7" s="16" t="str">
        <f>TEXT((($B$10-INT($B$10))*24*60*60-$B$8*$B$11/$J7)/(24*60*60),"t:mm:ss")</f>
        <v>12:08:09</v>
      </c>
      <c r="L7" s="74" t="s">
        <v>95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</row>
    <row r="8" spans="1:72" x14ac:dyDescent="0.45">
      <c r="A8" t="s">
        <v>18</v>
      </c>
      <c r="B8">
        <v>11</v>
      </c>
      <c r="F8" s="13">
        <v>2</v>
      </c>
      <c r="G8" s="14" t="s">
        <v>87</v>
      </c>
      <c r="H8" s="14" t="s">
        <v>52</v>
      </c>
      <c r="I8" s="14">
        <v>1830</v>
      </c>
      <c r="J8" s="15">
        <v>1.1040000000000001</v>
      </c>
      <c r="K8" s="16" t="str">
        <f>TEXT((($B$10-INT($B$10))*24*60*60-$B$8*$B$11/$J8)/(24*60*60),"t:mm:ss")</f>
        <v>12:24:12</v>
      </c>
      <c r="L8" s="74" t="s">
        <v>98</v>
      </c>
      <c r="N8" s="22"/>
      <c r="O8" s="21"/>
      <c r="P8" s="21"/>
      <c r="Q8" s="21"/>
      <c r="S8" s="22"/>
      <c r="T8" s="21"/>
      <c r="U8" s="21"/>
      <c r="V8" s="21"/>
      <c r="X8" s="22"/>
      <c r="Y8" s="21"/>
      <c r="Z8" s="21"/>
      <c r="AA8" s="21"/>
      <c r="AC8" s="22"/>
      <c r="AD8" s="21"/>
      <c r="AE8" s="21"/>
      <c r="AF8" s="21"/>
      <c r="AH8" s="22"/>
      <c r="AI8" s="21"/>
      <c r="AJ8" s="21"/>
      <c r="AK8" s="21"/>
      <c r="AM8" s="22"/>
      <c r="AN8" s="21"/>
      <c r="AO8" s="21"/>
      <c r="AP8" s="21"/>
      <c r="AR8" s="22"/>
      <c r="AS8" s="21"/>
      <c r="AT8" s="21"/>
      <c r="AU8" s="21"/>
      <c r="AW8" s="22"/>
      <c r="AX8" s="21"/>
      <c r="AY8" s="21"/>
      <c r="AZ8" s="21"/>
      <c r="BB8" s="22"/>
      <c r="BC8" s="21"/>
      <c r="BD8" s="21"/>
      <c r="BE8" s="21"/>
      <c r="BG8" s="22"/>
      <c r="BH8" s="21"/>
      <c r="BI8" s="21"/>
      <c r="BJ8" s="21"/>
      <c r="BL8" s="22"/>
      <c r="BM8" s="21"/>
      <c r="BN8" s="21"/>
      <c r="BO8" s="21"/>
      <c r="BQ8" s="22"/>
      <c r="BR8" s="21"/>
      <c r="BS8" s="21"/>
      <c r="BT8" s="21"/>
    </row>
    <row r="9" spans="1:72" x14ac:dyDescent="0.45">
      <c r="A9" t="s">
        <v>19</v>
      </c>
      <c r="B9">
        <v>5</v>
      </c>
      <c r="F9" s="13">
        <v>3</v>
      </c>
      <c r="G9" s="14" t="s">
        <v>85</v>
      </c>
      <c r="H9" s="14" t="s">
        <v>86</v>
      </c>
      <c r="I9" s="14">
        <v>794</v>
      </c>
      <c r="J9" s="15">
        <v>0.89900000000000002</v>
      </c>
      <c r="K9" s="16" t="str">
        <f>TEXT((($B$10-INT($B$10))*24*60*60-$B$8*$B$11/$J9)/(24*60*60),"t:mm:ss")</f>
        <v>12:00:00</v>
      </c>
      <c r="L9" s="74" t="s">
        <v>94</v>
      </c>
      <c r="N9" s="22"/>
      <c r="O9" s="21"/>
      <c r="P9" s="21"/>
      <c r="Q9" s="21"/>
      <c r="S9" s="22"/>
      <c r="T9" s="21"/>
      <c r="U9" s="21"/>
      <c r="V9" s="21"/>
      <c r="X9" s="22"/>
      <c r="Y9" s="21"/>
      <c r="Z9" s="21"/>
      <c r="AA9" s="21"/>
      <c r="AC9" s="22"/>
      <c r="AD9" s="21"/>
      <c r="AE9" s="21"/>
      <c r="AF9" s="21"/>
      <c r="AH9" s="22"/>
      <c r="AI9" s="21"/>
      <c r="AJ9" s="21"/>
      <c r="AK9" s="21"/>
      <c r="AM9" s="22"/>
      <c r="AN9" s="21"/>
      <c r="AO9" s="21"/>
      <c r="AP9" s="21"/>
      <c r="AR9" s="22"/>
      <c r="AS9" s="21"/>
      <c r="AT9" s="21"/>
      <c r="AU9" s="21"/>
      <c r="AW9" s="22"/>
      <c r="AX9" s="21"/>
      <c r="AY9" s="21"/>
      <c r="AZ9" s="21"/>
      <c r="BB9" s="22"/>
      <c r="BC9" s="21"/>
      <c r="BD9" s="21"/>
      <c r="BE9" s="21"/>
      <c r="BG9" s="22"/>
      <c r="BH9" s="21"/>
      <c r="BI9" s="21"/>
      <c r="BJ9" s="21"/>
      <c r="BL9" s="22"/>
      <c r="BM9" s="21"/>
      <c r="BN9" s="21"/>
      <c r="BO9" s="21"/>
      <c r="BQ9" s="22"/>
      <c r="BR9" s="21"/>
      <c r="BS9" s="21"/>
      <c r="BT9" s="21"/>
    </row>
    <row r="10" spans="1:72" x14ac:dyDescent="0.45">
      <c r="A10" t="s">
        <v>20</v>
      </c>
      <c r="B10" s="19">
        <v>0.59049768518518519</v>
      </c>
      <c r="F10" s="13">
        <v>4</v>
      </c>
      <c r="G10" s="14" t="s">
        <v>90</v>
      </c>
      <c r="H10" s="14" t="s">
        <v>91</v>
      </c>
      <c r="I10" s="14">
        <v>457</v>
      </c>
      <c r="J10" s="15">
        <v>1.0169999999999999</v>
      </c>
      <c r="K10" s="16" t="str">
        <f>TEXT((($B$10-INT($B$10))*24*60*60-$B$8*$B$11/$J10)/(24*60*60),"t:mm:ss")</f>
        <v>12:15:07</v>
      </c>
      <c r="L10" s="74" t="s">
        <v>96</v>
      </c>
      <c r="N10" s="22"/>
      <c r="O10" s="21"/>
      <c r="P10" s="21"/>
      <c r="Q10" s="21"/>
      <c r="S10" s="22"/>
      <c r="T10" s="21"/>
      <c r="U10" s="21"/>
      <c r="V10" s="21"/>
      <c r="X10" s="22"/>
      <c r="Y10" s="21"/>
      <c r="Z10" s="21"/>
      <c r="AA10" s="21"/>
      <c r="AC10" s="22"/>
      <c r="AD10" s="21"/>
      <c r="AE10" s="21"/>
      <c r="AF10" s="21"/>
      <c r="AH10" s="22"/>
      <c r="AI10" s="21"/>
      <c r="AJ10" s="21"/>
      <c r="AK10" s="21"/>
      <c r="AM10" s="22"/>
      <c r="AN10" s="21"/>
      <c r="AO10" s="21"/>
      <c r="AP10" s="21"/>
      <c r="AR10" s="22"/>
      <c r="AS10" s="21"/>
      <c r="AT10" s="21"/>
      <c r="AU10" s="21"/>
      <c r="AW10" s="22"/>
      <c r="AX10" s="21"/>
      <c r="AY10" s="21"/>
      <c r="AZ10" s="21"/>
      <c r="BB10" s="22"/>
      <c r="BC10" s="21"/>
      <c r="BD10" s="21"/>
      <c r="BE10" s="21"/>
      <c r="BG10" s="22"/>
      <c r="BH10" s="21"/>
      <c r="BI10" s="21"/>
      <c r="BJ10" s="21"/>
      <c r="BL10" s="22"/>
      <c r="BM10" s="21"/>
      <c r="BN10" s="21"/>
      <c r="BO10" s="21"/>
      <c r="BQ10" s="22"/>
      <c r="BR10" s="21"/>
      <c r="BS10" s="21"/>
      <c r="BT10" s="21"/>
    </row>
    <row r="11" spans="1:72" x14ac:dyDescent="0.45">
      <c r="A11" t="s">
        <v>22</v>
      </c>
      <c r="B11">
        <f>LOOKUP($B$9,{0,3,4,5,6,7,18},{915,915,736,639,588,548,548})</f>
        <v>639</v>
      </c>
      <c r="F11" s="13">
        <v>5</v>
      </c>
      <c r="G11" s="14" t="s">
        <v>88</v>
      </c>
      <c r="H11" s="14" t="s">
        <v>89</v>
      </c>
      <c r="I11" s="14">
        <v>109</v>
      </c>
      <c r="J11" s="15">
        <v>1.0189999999999999</v>
      </c>
      <c r="K11" s="16" t="str">
        <f>TEXT((($B$10-INT($B$10))*24*60*60-$B$8*$B$11/$J11)/(24*60*60),"t:mm:ss")</f>
        <v>12:15:21</v>
      </c>
      <c r="L11" s="74" t="s">
        <v>97</v>
      </c>
      <c r="N11" s="22"/>
      <c r="O11" s="21"/>
      <c r="P11" s="21"/>
      <c r="Q11" s="21"/>
      <c r="S11" s="22"/>
      <c r="T11" s="21"/>
      <c r="U11" s="21"/>
      <c r="V11" s="21"/>
      <c r="X11" s="22"/>
      <c r="Y11" s="21"/>
      <c r="Z11" s="21"/>
      <c r="AA11" s="21"/>
      <c r="AC11" s="22"/>
      <c r="AD11" s="21"/>
      <c r="AE11" s="21"/>
      <c r="AF11" s="21"/>
      <c r="AH11" s="22"/>
      <c r="AI11" s="21"/>
      <c r="AJ11" s="21"/>
      <c r="AK11" s="21"/>
      <c r="AM11" s="22"/>
      <c r="AN11" s="21"/>
      <c r="AO11" s="21"/>
      <c r="AP11" s="21"/>
      <c r="AR11" s="22"/>
      <c r="AS11" s="21"/>
      <c r="AT11" s="21"/>
      <c r="AU11" s="21"/>
      <c r="AW11" s="22"/>
      <c r="AX11" s="21"/>
      <c r="AY11" s="21"/>
      <c r="AZ11" s="21"/>
      <c r="BB11" s="22"/>
      <c r="BC11" s="21"/>
      <c r="BD11" s="21"/>
      <c r="BE11" s="21"/>
      <c r="BG11" s="22"/>
      <c r="BH11" s="21"/>
      <c r="BI11" s="21"/>
      <c r="BJ11" s="21"/>
      <c r="BL11" s="22"/>
      <c r="BM11" s="21"/>
      <c r="BN11" s="21"/>
      <c r="BO11" s="21"/>
      <c r="BQ11" s="22"/>
      <c r="BR11" s="21"/>
      <c r="BS11" s="21"/>
      <c r="BT11" s="21"/>
    </row>
    <row r="12" spans="1:72" x14ac:dyDescent="0.45">
      <c r="A12" t="s">
        <v>23</v>
      </c>
      <c r="B12">
        <v>10</v>
      </c>
      <c r="C12" t="s">
        <v>24</v>
      </c>
      <c r="F12" s="13"/>
      <c r="G12" s="14"/>
      <c r="H12" s="14"/>
      <c r="I12" s="14"/>
      <c r="J12" s="15"/>
      <c r="K12" s="16" t="e">
        <f t="shared" ref="K12:K16" si="0">TEXT((($B$10-INT($B$10))*24*60*60-$B$8*$B$11/$J12)/(24*60*60),"t:mm:ss")</f>
        <v>#DIV/0!</v>
      </c>
      <c r="L12" s="16"/>
      <c r="N12" s="22"/>
      <c r="O12" s="21"/>
      <c r="P12" s="21"/>
      <c r="Q12" s="21"/>
      <c r="S12" s="22"/>
      <c r="T12" s="21"/>
      <c r="U12" s="21"/>
      <c r="V12" s="21"/>
      <c r="X12" s="22"/>
      <c r="Y12" s="21"/>
      <c r="Z12" s="21"/>
      <c r="AA12" s="21"/>
      <c r="AC12" s="22"/>
      <c r="AD12" s="21"/>
      <c r="AE12" s="21"/>
      <c r="AF12" s="21"/>
      <c r="AH12" s="22"/>
      <c r="AI12" s="21"/>
      <c r="AJ12" s="21"/>
      <c r="AK12" s="21"/>
      <c r="AM12" s="22"/>
      <c r="AN12" s="21"/>
      <c r="AO12" s="21"/>
      <c r="AP12" s="21"/>
      <c r="AR12" s="22"/>
      <c r="AS12" s="21"/>
      <c r="AT12" s="21"/>
      <c r="AU12" s="21"/>
      <c r="AW12" s="22"/>
      <c r="AX12" s="21"/>
      <c r="AY12" s="21"/>
      <c r="AZ12" s="21"/>
      <c r="BB12" s="22"/>
      <c r="BC12" s="21"/>
      <c r="BD12" s="21"/>
      <c r="BE12" s="21"/>
      <c r="BG12" s="22"/>
      <c r="BH12" s="21"/>
      <c r="BI12" s="21"/>
      <c r="BJ12" s="21"/>
      <c r="BL12" s="22"/>
      <c r="BM12" s="21"/>
      <c r="BN12" s="21"/>
      <c r="BO12" s="21"/>
      <c r="BQ12" s="22"/>
      <c r="BR12" s="21"/>
      <c r="BS12" s="21"/>
      <c r="BT12" s="21"/>
    </row>
    <row r="13" spans="1:72" x14ac:dyDescent="0.45">
      <c r="A13" t="s">
        <v>25</v>
      </c>
      <c r="B13" s="21" t="str">
        <f>TEXT((($B$15-INT($B$15))*24*60*60+$B$11*$B$8*(1-$B$12/100))/(24*60*60),"t:mm:ss")</f>
        <v>13:58:36</v>
      </c>
      <c r="F13" s="13"/>
      <c r="G13" s="14"/>
      <c r="H13" s="14"/>
      <c r="I13" s="14"/>
      <c r="J13" s="15"/>
      <c r="K13" s="16" t="e">
        <f t="shared" si="0"/>
        <v>#DIV/0!</v>
      </c>
      <c r="L13" s="16"/>
      <c r="N13" s="22"/>
      <c r="O13" s="21"/>
      <c r="P13" s="21"/>
      <c r="Q13" s="21"/>
      <c r="S13" s="22"/>
      <c r="T13" s="21"/>
      <c r="U13" s="21"/>
      <c r="V13" s="21"/>
      <c r="X13" s="22"/>
      <c r="Y13" s="21"/>
      <c r="Z13" s="21"/>
      <c r="AA13" s="21"/>
      <c r="AC13" s="22"/>
      <c r="AD13" s="21"/>
      <c r="AE13" s="21"/>
      <c r="AF13" s="21"/>
      <c r="AH13" s="22"/>
      <c r="AI13" s="21"/>
      <c r="AJ13" s="21"/>
      <c r="AK13" s="21"/>
      <c r="AM13" s="22"/>
      <c r="AN13" s="21"/>
      <c r="AO13" s="21"/>
      <c r="AP13" s="21"/>
      <c r="AR13" s="22"/>
      <c r="AS13" s="21"/>
      <c r="AT13" s="21"/>
      <c r="AU13" s="21"/>
      <c r="AW13" s="22"/>
      <c r="AX13" s="21"/>
      <c r="AY13" s="21"/>
      <c r="AZ13" s="21"/>
      <c r="BB13" s="22"/>
      <c r="BC13" s="21"/>
      <c r="BD13" s="21"/>
      <c r="BE13" s="21"/>
      <c r="BG13" s="22"/>
      <c r="BH13" s="21"/>
      <c r="BI13" s="21"/>
      <c r="BJ13" s="21"/>
      <c r="BL13" s="22"/>
      <c r="BM13" s="21"/>
      <c r="BN13" s="21"/>
      <c r="BO13" s="21"/>
      <c r="BQ13" s="22"/>
      <c r="BR13" s="21"/>
      <c r="BS13" s="21"/>
      <c r="BT13" s="21"/>
    </row>
    <row r="14" spans="1:72" x14ac:dyDescent="0.45">
      <c r="A14" t="s">
        <v>26</v>
      </c>
      <c r="B14" s="21" t="str">
        <f>TEXT((($B$15-INT($B$15))*24*60*60+$B$11*$B$8*(1+$B$12/100))/(24*60*60),"t:mm:ss")</f>
        <v>14:22:02</v>
      </c>
      <c r="F14" s="13"/>
      <c r="G14" s="14"/>
      <c r="H14" s="14"/>
      <c r="I14" s="14"/>
      <c r="J14" s="15"/>
      <c r="K14" s="16" t="e">
        <f t="shared" si="0"/>
        <v>#DIV/0!</v>
      </c>
      <c r="L14" s="16"/>
      <c r="N14" s="22"/>
      <c r="O14" s="21"/>
      <c r="P14" s="21"/>
      <c r="Q14" s="21"/>
      <c r="S14" s="22"/>
      <c r="T14" s="21"/>
      <c r="U14" s="21"/>
      <c r="V14" s="21"/>
      <c r="X14" s="22"/>
      <c r="Y14" s="21"/>
      <c r="Z14" s="21"/>
      <c r="AA14" s="21"/>
      <c r="AC14" s="22"/>
      <c r="AD14" s="21"/>
      <c r="AE14" s="21"/>
      <c r="AF14" s="21"/>
      <c r="AH14" s="22"/>
      <c r="AI14" s="21"/>
      <c r="AJ14" s="21"/>
      <c r="AK14" s="21"/>
      <c r="AM14" s="22"/>
      <c r="AN14" s="21"/>
      <c r="AO14" s="21"/>
      <c r="AP14" s="21"/>
      <c r="AR14" s="22"/>
      <c r="AS14" s="21"/>
      <c r="AT14" s="21"/>
      <c r="AU14" s="21"/>
      <c r="AW14" s="22"/>
      <c r="AX14" s="21"/>
      <c r="AY14" s="21"/>
      <c r="AZ14" s="21"/>
      <c r="BB14" s="22"/>
      <c r="BC14" s="21"/>
      <c r="BD14" s="21"/>
      <c r="BE14" s="21"/>
      <c r="BG14" s="22"/>
      <c r="BH14" s="21"/>
      <c r="BI14" s="21"/>
      <c r="BJ14" s="21"/>
      <c r="BL14" s="22"/>
      <c r="BM14" s="21"/>
      <c r="BN14" s="21"/>
      <c r="BO14" s="21"/>
      <c r="BQ14" s="22"/>
      <c r="BR14" s="21"/>
      <c r="BS14" s="21"/>
      <c r="BT14" s="21"/>
    </row>
    <row r="15" spans="1:72" x14ac:dyDescent="0.45">
      <c r="A15" t="s">
        <v>29</v>
      </c>
      <c r="B15" s="36" t="str">
        <f>TEXT((($B$10-INT($B$10))*24*60*60-$B$8*$B$11)/(24*60*60),"t:mm:ss")</f>
        <v>12:13:10</v>
      </c>
      <c r="F15" s="13"/>
      <c r="G15" s="14"/>
      <c r="H15" s="14"/>
      <c r="I15" s="14"/>
      <c r="J15" s="15"/>
      <c r="K15" s="16" t="e">
        <f t="shared" si="0"/>
        <v>#DIV/0!</v>
      </c>
      <c r="L15" s="16"/>
      <c r="N15" s="22"/>
      <c r="O15" s="21"/>
      <c r="P15" s="21"/>
      <c r="Q15" s="21"/>
      <c r="S15" s="22"/>
      <c r="T15" s="21"/>
      <c r="U15" s="21"/>
      <c r="V15" s="21"/>
      <c r="X15" s="22"/>
      <c r="Y15" s="21"/>
      <c r="Z15" s="21"/>
      <c r="AA15" s="21"/>
      <c r="AC15" s="22"/>
      <c r="AD15" s="21"/>
      <c r="AE15" s="21"/>
      <c r="AF15" s="21"/>
      <c r="AH15" s="22"/>
      <c r="AI15" s="21"/>
      <c r="AJ15" s="21"/>
      <c r="AK15" s="21"/>
      <c r="AM15" s="22"/>
      <c r="AN15" s="21"/>
      <c r="AO15" s="21"/>
      <c r="AP15" s="21"/>
      <c r="AR15" s="22"/>
      <c r="AS15" s="21"/>
      <c r="AT15" s="21"/>
      <c r="AU15" s="21"/>
      <c r="AW15" s="22"/>
      <c r="AX15" s="21"/>
      <c r="AY15" s="21"/>
      <c r="AZ15" s="21"/>
      <c r="BB15" s="22"/>
      <c r="BC15" s="21"/>
      <c r="BD15" s="21"/>
      <c r="BE15" s="21"/>
      <c r="BG15" s="22"/>
      <c r="BH15" s="21"/>
      <c r="BI15" s="21"/>
      <c r="BJ15" s="21"/>
      <c r="BL15" s="22"/>
      <c r="BM15" s="21"/>
      <c r="BN15" s="21"/>
      <c r="BO15" s="21"/>
      <c r="BQ15" s="22"/>
      <c r="BR15" s="21"/>
      <c r="BS15" s="21"/>
      <c r="BT15" s="21"/>
    </row>
    <row r="16" spans="1:72" x14ac:dyDescent="0.45">
      <c r="A16" t="s">
        <v>21</v>
      </c>
      <c r="F16" s="71"/>
      <c r="G16" s="14"/>
      <c r="H16" s="14"/>
      <c r="I16" s="14"/>
      <c r="J16" s="15"/>
      <c r="K16" s="16" t="e">
        <f t="shared" si="0"/>
        <v>#DIV/0!</v>
      </c>
      <c r="L16" s="16"/>
      <c r="N16" s="22"/>
      <c r="O16" s="21"/>
      <c r="P16" s="21"/>
      <c r="Q16" s="21"/>
      <c r="S16" s="22"/>
      <c r="T16" s="21"/>
      <c r="U16" s="21"/>
      <c r="V16" s="21"/>
      <c r="X16" s="22"/>
      <c r="Y16" s="21"/>
      <c r="Z16" s="21"/>
      <c r="AA16" s="21"/>
      <c r="AC16" s="22"/>
      <c r="AD16" s="21"/>
      <c r="AE16" s="21"/>
      <c r="AF16" s="21"/>
      <c r="AH16" s="22"/>
      <c r="AI16" s="21"/>
      <c r="AJ16" s="21"/>
      <c r="AK16" s="21"/>
      <c r="AM16" s="22"/>
      <c r="AN16" s="21"/>
      <c r="AO16" s="21"/>
      <c r="AP16" s="21"/>
      <c r="AR16" s="22"/>
      <c r="AS16" s="21"/>
      <c r="AT16" s="21"/>
      <c r="AU16" s="21"/>
      <c r="AW16" s="22"/>
      <c r="AX16" s="21"/>
      <c r="AY16" s="21"/>
      <c r="AZ16" s="21"/>
      <c r="BB16" s="22"/>
      <c r="BC16" s="21"/>
      <c r="BD16" s="21"/>
      <c r="BE16" s="21"/>
      <c r="BG16" s="22"/>
      <c r="BH16" s="21"/>
      <c r="BI16" s="21"/>
      <c r="BJ16" s="21"/>
      <c r="BL16" s="22"/>
      <c r="BM16" s="21"/>
      <c r="BN16" s="21"/>
      <c r="BO16" s="21"/>
      <c r="BQ16" s="22"/>
      <c r="BR16" s="21"/>
      <c r="BS16" s="21"/>
      <c r="BT16" s="21"/>
    </row>
    <row r="17" spans="6:72" x14ac:dyDescent="0.45">
      <c r="F17" s="22"/>
      <c r="G17" s="21"/>
      <c r="H17" s="21"/>
      <c r="I17" s="21"/>
      <c r="K17" s="22"/>
      <c r="L17" s="21"/>
      <c r="N17" s="22"/>
      <c r="O17" s="21"/>
      <c r="P17" s="21"/>
      <c r="Q17" s="21"/>
      <c r="S17" s="22"/>
      <c r="T17" s="21"/>
      <c r="U17" s="21"/>
      <c r="V17" s="21"/>
      <c r="X17" s="22"/>
      <c r="Y17" s="21"/>
      <c r="Z17" s="21"/>
      <c r="AA17" s="21"/>
      <c r="AC17" s="22"/>
      <c r="AD17" s="21"/>
      <c r="AE17" s="21"/>
      <c r="AF17" s="21"/>
      <c r="AH17" s="22"/>
      <c r="AI17" s="21"/>
      <c r="AJ17" s="21"/>
      <c r="AK17" s="21"/>
      <c r="AM17" s="22"/>
      <c r="AN17" s="21"/>
      <c r="AO17" s="21"/>
      <c r="AP17" s="21"/>
      <c r="AR17" s="22"/>
      <c r="AS17" s="21"/>
      <c r="AT17" s="21"/>
      <c r="AU17" s="21"/>
      <c r="AW17" s="22"/>
      <c r="AX17" s="21"/>
      <c r="AY17" s="21"/>
      <c r="AZ17" s="21"/>
      <c r="BB17" s="22"/>
      <c r="BC17" s="21"/>
      <c r="BD17" s="21"/>
      <c r="BE17" s="21"/>
      <c r="BG17" s="22"/>
      <c r="BH17" s="21"/>
      <c r="BI17" s="21"/>
      <c r="BJ17" s="21"/>
      <c r="BL17" s="22"/>
      <c r="BM17" s="21"/>
      <c r="BN17" s="21"/>
      <c r="BO17" s="21"/>
      <c r="BQ17" s="22"/>
      <c r="BR17" s="21"/>
      <c r="BS17" s="21"/>
      <c r="BT17" s="21"/>
    </row>
    <row r="18" spans="6:72" x14ac:dyDescent="0.45">
      <c r="F18" s="22"/>
      <c r="G18" s="21"/>
      <c r="H18" s="21"/>
      <c r="I18" s="21"/>
      <c r="K18" s="22"/>
      <c r="L18" s="21"/>
      <c r="N18" s="22"/>
      <c r="O18" s="21"/>
      <c r="P18" s="21"/>
      <c r="Q18" s="21"/>
      <c r="S18" s="22"/>
      <c r="T18" s="21"/>
      <c r="U18" s="21"/>
      <c r="V18" s="21"/>
      <c r="X18" s="22"/>
      <c r="Y18" s="21"/>
      <c r="Z18" s="21"/>
      <c r="AA18" s="21"/>
      <c r="AC18" s="22"/>
      <c r="AD18" s="21"/>
      <c r="AE18" s="21"/>
      <c r="AF18" s="21"/>
      <c r="AH18" s="22"/>
      <c r="AI18" s="21"/>
      <c r="AJ18" s="21"/>
      <c r="AK18" s="21"/>
      <c r="AM18" s="22"/>
      <c r="AN18" s="21"/>
      <c r="AO18" s="21"/>
      <c r="AP18" s="21"/>
      <c r="AR18" s="22"/>
      <c r="AS18" s="21"/>
      <c r="AT18" s="21"/>
      <c r="AU18" s="21"/>
      <c r="AW18" s="22"/>
      <c r="AX18" s="21"/>
      <c r="AY18" s="21"/>
      <c r="AZ18" s="21"/>
      <c r="BB18" s="22"/>
      <c r="BC18" s="21"/>
      <c r="BD18" s="21"/>
      <c r="BE18" s="21"/>
      <c r="BG18" s="22"/>
      <c r="BH18" s="21"/>
      <c r="BI18" s="21"/>
      <c r="BJ18" s="21"/>
      <c r="BL18" s="22"/>
      <c r="BM18" s="21"/>
      <c r="BN18" s="21"/>
      <c r="BO18" s="21"/>
      <c r="BQ18" s="22"/>
      <c r="BR18" s="21"/>
      <c r="BS18" s="21"/>
      <c r="BT18" s="21"/>
    </row>
    <row r="19" spans="6:72" x14ac:dyDescent="0.45">
      <c r="F19" s="22"/>
      <c r="G19" s="21"/>
      <c r="H19" s="21"/>
      <c r="I19" s="21"/>
      <c r="K19" s="22"/>
      <c r="L19" s="21"/>
      <c r="N19" s="22"/>
      <c r="O19" s="21"/>
      <c r="P19" s="21"/>
      <c r="Q19" s="21"/>
      <c r="S19" s="22"/>
      <c r="T19" s="21"/>
      <c r="U19" s="21"/>
      <c r="V19" s="21"/>
      <c r="X19" s="22"/>
      <c r="Y19" s="21"/>
      <c r="Z19" s="21"/>
      <c r="AA19" s="21"/>
      <c r="AC19" s="22"/>
      <c r="AD19" s="21"/>
      <c r="AE19" s="21"/>
      <c r="AF19" s="21"/>
      <c r="AH19" s="22"/>
      <c r="AI19" s="21"/>
      <c r="AJ19" s="21"/>
      <c r="AK19" s="21"/>
      <c r="AM19" s="22"/>
      <c r="AN19" s="21"/>
      <c r="AO19" s="21"/>
      <c r="AP19" s="21"/>
      <c r="AR19" s="22"/>
      <c r="AS19" s="21"/>
      <c r="AT19" s="21"/>
      <c r="AU19" s="21"/>
      <c r="AW19" s="22"/>
      <c r="AX19" s="21"/>
      <c r="AY19" s="21"/>
      <c r="AZ19" s="21"/>
      <c r="BB19" s="22"/>
      <c r="BC19" s="21"/>
      <c r="BD19" s="21"/>
      <c r="BE19" s="21"/>
      <c r="BG19" s="22"/>
      <c r="BH19" s="21"/>
      <c r="BI19" s="21"/>
      <c r="BJ19" s="21"/>
      <c r="BL19" s="22"/>
      <c r="BM19" s="21"/>
      <c r="BN19" s="21"/>
      <c r="BO19" s="21"/>
      <c r="BQ19" s="22"/>
      <c r="BR19" s="21"/>
      <c r="BS19" s="21"/>
      <c r="BT19" s="21"/>
    </row>
    <row r="20" spans="6:72" x14ac:dyDescent="0.45">
      <c r="F20" s="22"/>
      <c r="G20" s="21"/>
      <c r="H20" s="21"/>
      <c r="I20" s="21"/>
      <c r="K20" s="22"/>
      <c r="L20" s="21"/>
      <c r="N20" s="22"/>
      <c r="O20" s="21"/>
      <c r="P20" s="21"/>
      <c r="Q20" s="21"/>
      <c r="S20" s="22"/>
      <c r="T20" s="21"/>
      <c r="U20" s="21"/>
      <c r="V20" s="21"/>
      <c r="X20" s="22"/>
      <c r="Y20" s="21"/>
      <c r="Z20" s="21"/>
      <c r="AA20" s="21"/>
      <c r="AC20" s="22"/>
      <c r="AD20" s="21"/>
      <c r="AE20" s="21"/>
      <c r="AF20" s="21"/>
      <c r="AH20" s="22"/>
      <c r="AI20" s="21"/>
      <c r="AJ20" s="21"/>
      <c r="AK20" s="21"/>
      <c r="AM20" s="22"/>
      <c r="AN20" s="21"/>
      <c r="AO20" s="21"/>
      <c r="AP20" s="21"/>
      <c r="AR20" s="22"/>
      <c r="AS20" s="21"/>
      <c r="AT20" s="21"/>
      <c r="AU20" s="21"/>
      <c r="AW20" s="22"/>
      <c r="AX20" s="21"/>
      <c r="AY20" s="21"/>
      <c r="AZ20" s="21"/>
      <c r="BB20" s="22"/>
      <c r="BC20" s="21"/>
      <c r="BD20" s="21"/>
      <c r="BE20" s="21"/>
      <c r="BG20" s="22"/>
      <c r="BH20" s="21"/>
      <c r="BI20" s="21"/>
      <c r="BJ20" s="21"/>
      <c r="BL20" s="22"/>
      <c r="BM20" s="21"/>
      <c r="BN20" s="21"/>
      <c r="BO20" s="21"/>
      <c r="BQ20" s="22"/>
      <c r="BR20" s="21"/>
      <c r="BS20" s="21"/>
      <c r="BT20" s="21"/>
    </row>
    <row r="21" spans="6:72" x14ac:dyDescent="0.45">
      <c r="F21" s="22"/>
      <c r="G21" s="21"/>
      <c r="H21" s="21"/>
      <c r="I21" s="21"/>
      <c r="K21" s="22"/>
      <c r="L21" s="21"/>
      <c r="N21" s="22"/>
      <c r="O21" s="21"/>
      <c r="P21" s="21"/>
      <c r="Q21" s="21"/>
      <c r="S21" s="22"/>
      <c r="T21" s="21"/>
      <c r="U21" s="21"/>
      <c r="V21" s="21"/>
      <c r="X21" s="22"/>
      <c r="Y21" s="21"/>
      <c r="Z21" s="21"/>
      <c r="AA21" s="21"/>
      <c r="AC21" s="22"/>
      <c r="AD21" s="21"/>
      <c r="AE21" s="21"/>
      <c r="AF21" s="21"/>
      <c r="AH21" s="22"/>
      <c r="AI21" s="21"/>
      <c r="AJ21" s="21"/>
      <c r="AK21" s="21"/>
      <c r="AM21" s="22"/>
      <c r="AN21" s="21"/>
      <c r="AO21" s="21"/>
      <c r="AP21" s="21"/>
      <c r="AR21" s="22"/>
      <c r="AS21" s="21"/>
      <c r="AT21" s="21"/>
      <c r="AU21" s="21"/>
      <c r="AW21" s="22"/>
      <c r="AX21" s="21"/>
      <c r="AY21" s="21"/>
      <c r="AZ21" s="21"/>
      <c r="BB21" s="22"/>
      <c r="BC21" s="21"/>
      <c r="BD21" s="21"/>
      <c r="BE21" s="21"/>
      <c r="BG21" s="22"/>
      <c r="BH21" s="21"/>
      <c r="BI21" s="21"/>
      <c r="BJ21" s="21"/>
      <c r="BL21" s="22"/>
      <c r="BM21" s="21"/>
      <c r="BN21" s="21"/>
      <c r="BO21" s="21"/>
      <c r="BQ21" s="22"/>
      <c r="BR21" s="21"/>
      <c r="BS21" s="21"/>
      <c r="BT21" s="21"/>
    </row>
    <row r="22" spans="6:72" x14ac:dyDescent="0.45">
      <c r="F22" s="22"/>
      <c r="G22" s="21"/>
      <c r="H22" s="21"/>
      <c r="I22" s="21"/>
      <c r="K22" s="22"/>
      <c r="L22" s="21"/>
      <c r="N22" s="22"/>
      <c r="O22" s="21"/>
      <c r="P22" s="21"/>
      <c r="Q22" s="21"/>
      <c r="S22" s="22"/>
      <c r="T22" s="21"/>
      <c r="U22" s="21"/>
      <c r="V22" s="21"/>
      <c r="X22" s="22"/>
      <c r="Y22" s="21"/>
      <c r="Z22" s="21"/>
      <c r="AA22" s="21"/>
      <c r="AC22" s="22"/>
      <c r="AD22" s="21"/>
      <c r="AE22" s="21"/>
      <c r="AF22" s="21"/>
      <c r="AH22" s="22"/>
      <c r="AI22" s="21"/>
      <c r="AJ22" s="21"/>
      <c r="AK22" s="21"/>
      <c r="AM22" s="22"/>
      <c r="AN22" s="21"/>
      <c r="AO22" s="21"/>
      <c r="AP22" s="21"/>
      <c r="AR22" s="22"/>
      <c r="AS22" s="21"/>
      <c r="AT22" s="21"/>
      <c r="AU22" s="21"/>
      <c r="AW22" s="22"/>
      <c r="AX22" s="21"/>
      <c r="AY22" s="21"/>
      <c r="AZ22" s="21"/>
      <c r="BB22" s="22"/>
      <c r="BC22" s="21"/>
      <c r="BD22" s="21"/>
      <c r="BE22" s="21"/>
      <c r="BG22" s="22"/>
      <c r="BH22" s="21"/>
      <c r="BI22" s="21"/>
      <c r="BJ22" s="21"/>
      <c r="BL22" s="22"/>
      <c r="BM22" s="21"/>
      <c r="BN22" s="21"/>
      <c r="BO22" s="21"/>
      <c r="BQ22" s="22"/>
      <c r="BR22" s="21"/>
      <c r="BS22" s="21"/>
      <c r="BT22" s="21"/>
    </row>
    <row r="23" spans="6:72" x14ac:dyDescent="0.45">
      <c r="F23" s="22"/>
      <c r="G23" s="21"/>
      <c r="H23" s="21"/>
      <c r="I23" s="21"/>
      <c r="K23" s="22"/>
      <c r="L23" s="21"/>
      <c r="N23" s="22"/>
      <c r="O23" s="21"/>
      <c r="P23" s="21"/>
      <c r="Q23" s="21"/>
      <c r="S23" s="22"/>
      <c r="T23" s="21"/>
      <c r="U23" s="21"/>
      <c r="V23" s="21"/>
      <c r="X23" s="22"/>
      <c r="Y23" s="21"/>
      <c r="Z23" s="21"/>
      <c r="AA23" s="21"/>
      <c r="AC23" s="22"/>
      <c r="AD23" s="21"/>
      <c r="AE23" s="21"/>
      <c r="AF23" s="21"/>
      <c r="AH23" s="22"/>
      <c r="AI23" s="21"/>
      <c r="AJ23" s="21"/>
      <c r="AK23" s="21"/>
      <c r="AM23" s="22"/>
      <c r="AN23" s="21"/>
      <c r="AO23" s="21"/>
      <c r="AP23" s="21"/>
      <c r="AR23" s="22"/>
      <c r="AS23" s="21"/>
      <c r="AT23" s="21"/>
      <c r="AU23" s="21"/>
      <c r="AW23" s="22"/>
      <c r="AX23" s="21"/>
      <c r="AY23" s="21"/>
      <c r="AZ23" s="21"/>
      <c r="BB23" s="22"/>
      <c r="BC23" s="21"/>
      <c r="BD23" s="21"/>
      <c r="BE23" s="21"/>
      <c r="BG23" s="22"/>
      <c r="BH23" s="21"/>
      <c r="BI23" s="21"/>
      <c r="BJ23" s="21"/>
      <c r="BL23" s="22"/>
      <c r="BM23" s="21"/>
      <c r="BN23" s="21"/>
      <c r="BO23" s="21"/>
      <c r="BQ23" s="22"/>
      <c r="BR23" s="21"/>
      <c r="BS23" s="21"/>
      <c r="BT23" s="21"/>
    </row>
    <row r="24" spans="6:72" x14ac:dyDescent="0.45">
      <c r="F24" s="22"/>
      <c r="G24" s="21"/>
      <c r="H24" s="21"/>
      <c r="I24" s="21"/>
      <c r="K24" s="22"/>
      <c r="L24" s="21"/>
      <c r="N24" s="22"/>
      <c r="O24" s="21"/>
      <c r="P24" s="21"/>
      <c r="Q24" s="21"/>
      <c r="S24" s="22"/>
      <c r="T24" s="21"/>
      <c r="U24" s="21"/>
      <c r="V24" s="21"/>
      <c r="X24" s="22"/>
      <c r="Y24" s="21"/>
      <c r="Z24" s="21"/>
      <c r="AA24" s="21"/>
      <c r="AC24" s="22"/>
      <c r="AD24" s="21"/>
      <c r="AE24" s="21"/>
      <c r="AF24" s="21"/>
      <c r="AH24" s="22"/>
      <c r="AI24" s="21"/>
      <c r="AJ24" s="21"/>
      <c r="AK24" s="21"/>
      <c r="AM24" s="22"/>
      <c r="AN24" s="21"/>
      <c r="AO24" s="21"/>
      <c r="AP24" s="21"/>
      <c r="AR24" s="22"/>
      <c r="AS24" s="21"/>
      <c r="AT24" s="21"/>
      <c r="AU24" s="21"/>
      <c r="AW24" s="22"/>
      <c r="AX24" s="21"/>
      <c r="AY24" s="21"/>
      <c r="AZ24" s="21"/>
      <c r="BB24" s="22"/>
      <c r="BC24" s="21"/>
      <c r="BD24" s="21"/>
      <c r="BE24" s="21"/>
      <c r="BG24" s="22"/>
      <c r="BH24" s="21"/>
      <c r="BI24" s="21"/>
      <c r="BJ24" s="21"/>
      <c r="BL24" s="22"/>
      <c r="BM24" s="21"/>
      <c r="BN24" s="21"/>
      <c r="BO24" s="21"/>
      <c r="BQ24" s="22"/>
      <c r="BR24" s="21"/>
      <c r="BS24" s="21"/>
      <c r="BT24" s="21"/>
    </row>
    <row r="25" spans="6:72" x14ac:dyDescent="0.45">
      <c r="F25" s="22"/>
      <c r="G25" s="21"/>
      <c r="H25" s="21"/>
      <c r="I25" s="21"/>
      <c r="K25" s="22"/>
      <c r="L25" s="21"/>
      <c r="N25" s="22"/>
      <c r="O25" s="21"/>
      <c r="P25" s="21"/>
      <c r="Q25" s="21"/>
      <c r="S25" s="22"/>
      <c r="T25" s="21"/>
      <c r="U25" s="21"/>
      <c r="V25" s="21"/>
      <c r="X25" s="22"/>
      <c r="Y25" s="21"/>
      <c r="Z25" s="21"/>
      <c r="AA25" s="21"/>
      <c r="AC25" s="22"/>
      <c r="AD25" s="21"/>
      <c r="AE25" s="21"/>
      <c r="AF25" s="21"/>
      <c r="AH25" s="22"/>
      <c r="AI25" s="21"/>
      <c r="AJ25" s="21"/>
      <c r="AK25" s="21"/>
      <c r="AM25" s="22"/>
      <c r="AN25" s="21"/>
      <c r="AO25" s="21"/>
      <c r="AP25" s="21"/>
      <c r="AR25" s="22"/>
      <c r="AS25" s="21"/>
      <c r="AT25" s="21"/>
      <c r="AU25" s="21"/>
      <c r="AW25" s="22"/>
      <c r="AX25" s="21"/>
      <c r="AY25" s="21"/>
      <c r="AZ25" s="21"/>
      <c r="BB25" s="22"/>
      <c r="BC25" s="21"/>
      <c r="BD25" s="21"/>
      <c r="BE25" s="21"/>
      <c r="BG25" s="22"/>
      <c r="BH25" s="21"/>
      <c r="BI25" s="21"/>
      <c r="BJ25" s="21"/>
      <c r="BL25" s="22"/>
      <c r="BM25" s="21"/>
      <c r="BN25" s="21"/>
      <c r="BO25" s="21"/>
      <c r="BQ25" s="22"/>
      <c r="BR25" s="21"/>
      <c r="BS25" s="21"/>
      <c r="BT25" s="21"/>
    </row>
    <row r="26" spans="6:72" x14ac:dyDescent="0.45">
      <c r="F26" s="22"/>
      <c r="G26" s="21"/>
      <c r="H26" s="21"/>
      <c r="I26" s="21"/>
      <c r="K26" s="22"/>
      <c r="L26" s="21"/>
      <c r="N26" s="22"/>
      <c r="O26" s="21"/>
      <c r="P26" s="21"/>
      <c r="Q26" s="21"/>
      <c r="S26" s="22"/>
      <c r="T26" s="21"/>
      <c r="U26" s="21"/>
      <c r="V26" s="21"/>
      <c r="X26" s="22"/>
      <c r="Y26" s="21"/>
      <c r="Z26" s="21"/>
      <c r="AA26" s="21"/>
      <c r="AC26" s="22"/>
      <c r="AD26" s="21"/>
      <c r="AE26" s="21"/>
      <c r="AF26" s="21"/>
      <c r="AH26" s="22"/>
      <c r="AI26" s="21"/>
      <c r="AJ26" s="21"/>
      <c r="AK26" s="21"/>
      <c r="AM26" s="22"/>
      <c r="AN26" s="21"/>
      <c r="AO26" s="21"/>
      <c r="AP26" s="21"/>
      <c r="AR26" s="22"/>
      <c r="AS26" s="21"/>
      <c r="AT26" s="21"/>
      <c r="AU26" s="21"/>
      <c r="AW26" s="22"/>
      <c r="AX26" s="21"/>
      <c r="AY26" s="21"/>
      <c r="AZ26" s="21"/>
      <c r="BB26" s="22"/>
      <c r="BC26" s="21"/>
      <c r="BD26" s="21"/>
      <c r="BE26" s="21"/>
      <c r="BG26" s="22"/>
      <c r="BH26" s="21"/>
      <c r="BI26" s="21"/>
      <c r="BJ26" s="21"/>
      <c r="BL26" s="22"/>
      <c r="BM26" s="21"/>
      <c r="BN26" s="21"/>
      <c r="BO26" s="21"/>
      <c r="BQ26" s="22"/>
      <c r="BR26" s="21"/>
      <c r="BS26" s="21"/>
      <c r="BT26" s="21"/>
    </row>
    <row r="27" spans="6:72" x14ac:dyDescent="0.45">
      <c r="F27" s="22"/>
      <c r="G27" s="21"/>
      <c r="H27" s="21"/>
      <c r="I27" s="21"/>
      <c r="K27" s="22"/>
      <c r="L27" s="21"/>
      <c r="N27" s="22"/>
      <c r="O27" s="21"/>
      <c r="P27" s="21"/>
      <c r="Q27" s="21"/>
      <c r="S27" s="22"/>
      <c r="T27" s="21"/>
      <c r="U27" s="21"/>
      <c r="V27" s="21"/>
      <c r="X27" s="22"/>
      <c r="Y27" s="21"/>
      <c r="Z27" s="21"/>
      <c r="AA27" s="21"/>
      <c r="AC27" s="22"/>
      <c r="AD27" s="21"/>
      <c r="AE27" s="21"/>
      <c r="AF27" s="21"/>
      <c r="AH27" s="22"/>
      <c r="AI27" s="21"/>
      <c r="AJ27" s="21"/>
      <c r="AK27" s="21"/>
      <c r="AM27" s="22"/>
      <c r="AN27" s="21"/>
      <c r="AO27" s="21"/>
      <c r="AP27" s="21"/>
      <c r="AR27" s="22"/>
      <c r="AS27" s="21"/>
      <c r="AT27" s="21"/>
      <c r="AU27" s="21"/>
      <c r="AW27" s="22"/>
      <c r="AX27" s="21"/>
      <c r="AY27" s="21"/>
      <c r="AZ27" s="21"/>
      <c r="BB27" s="22"/>
      <c r="BC27" s="21"/>
      <c r="BD27" s="21"/>
      <c r="BE27" s="21"/>
      <c r="BG27" s="22"/>
      <c r="BH27" s="21"/>
      <c r="BI27" s="21"/>
      <c r="BJ27" s="21"/>
      <c r="BL27" s="22"/>
      <c r="BM27" s="21"/>
      <c r="BN27" s="21"/>
      <c r="BO27" s="21"/>
      <c r="BQ27" s="22"/>
      <c r="BR27" s="21"/>
      <c r="BS27" s="21"/>
      <c r="BT27" s="21"/>
    </row>
    <row r="28" spans="6:72" x14ac:dyDescent="0.45">
      <c r="F28" s="22"/>
      <c r="G28" s="21"/>
      <c r="H28" s="21"/>
      <c r="I28" s="21"/>
      <c r="K28" s="22"/>
      <c r="L28" s="21"/>
      <c r="N28" s="22"/>
      <c r="O28" s="21"/>
      <c r="P28" s="21"/>
      <c r="Q28" s="21"/>
      <c r="S28" s="22"/>
      <c r="T28" s="21"/>
      <c r="U28" s="21"/>
      <c r="V28" s="21"/>
      <c r="X28" s="22"/>
      <c r="Y28" s="21"/>
      <c r="Z28" s="21"/>
      <c r="AA28" s="21"/>
      <c r="AC28" s="22"/>
      <c r="AD28" s="21"/>
      <c r="AE28" s="21"/>
      <c r="AF28" s="21"/>
      <c r="AH28" s="22"/>
      <c r="AI28" s="21"/>
      <c r="AJ28" s="21"/>
      <c r="AK28" s="21"/>
      <c r="AM28" s="22"/>
      <c r="AN28" s="21"/>
      <c r="AO28" s="21"/>
      <c r="AP28" s="21"/>
      <c r="AR28" s="22"/>
      <c r="AS28" s="21"/>
      <c r="AT28" s="21"/>
      <c r="AU28" s="21"/>
      <c r="AW28" s="22"/>
      <c r="AX28" s="21"/>
      <c r="AY28" s="21"/>
      <c r="AZ28" s="21"/>
      <c r="BB28" s="22"/>
      <c r="BC28" s="21"/>
      <c r="BD28" s="21"/>
      <c r="BE28" s="21"/>
      <c r="BG28" s="22"/>
      <c r="BH28" s="21"/>
      <c r="BI28" s="21"/>
      <c r="BJ28" s="21"/>
      <c r="BL28" s="22"/>
      <c r="BM28" s="21"/>
      <c r="BN28" s="21"/>
      <c r="BO28" s="21"/>
      <c r="BQ28" s="22"/>
      <c r="BR28" s="21"/>
      <c r="BS28" s="21"/>
      <c r="BT28" s="21"/>
    </row>
    <row r="29" spans="6:72" x14ac:dyDescent="0.45">
      <c r="F29" s="22"/>
      <c r="G29" s="21"/>
      <c r="H29" s="21"/>
      <c r="I29" s="21"/>
      <c r="K29" s="22"/>
      <c r="L29" s="21"/>
      <c r="N29" s="22"/>
      <c r="O29" s="21"/>
      <c r="P29" s="21"/>
      <c r="Q29" s="21"/>
      <c r="S29" s="22"/>
      <c r="T29" s="21"/>
      <c r="U29" s="21"/>
      <c r="V29" s="21"/>
      <c r="X29" s="22"/>
      <c r="Y29" s="21"/>
      <c r="Z29" s="21"/>
      <c r="AA29" s="21"/>
      <c r="AC29" s="22"/>
      <c r="AD29" s="21"/>
      <c r="AE29" s="21"/>
      <c r="AF29" s="21"/>
      <c r="AH29" s="22"/>
      <c r="AI29" s="21"/>
      <c r="AJ29" s="21"/>
      <c r="AK29" s="21"/>
      <c r="AM29" s="22"/>
      <c r="AN29" s="21"/>
      <c r="AO29" s="21"/>
      <c r="AP29" s="21"/>
      <c r="AR29" s="22"/>
      <c r="AS29" s="21"/>
      <c r="AT29" s="21"/>
      <c r="AU29" s="21"/>
      <c r="AW29" s="22"/>
      <c r="AX29" s="21"/>
      <c r="AY29" s="21"/>
      <c r="AZ29" s="21"/>
      <c r="BB29" s="22"/>
      <c r="BC29" s="21"/>
      <c r="BD29" s="21"/>
      <c r="BE29" s="21"/>
      <c r="BG29" s="22"/>
      <c r="BH29" s="21"/>
      <c r="BI29" s="21"/>
      <c r="BJ29" s="21"/>
      <c r="BL29" s="22"/>
      <c r="BM29" s="21"/>
      <c r="BN29" s="21"/>
      <c r="BO29" s="21"/>
      <c r="BQ29" s="22"/>
      <c r="BR29" s="21"/>
      <c r="BS29" s="21"/>
      <c r="BT29" s="21"/>
    </row>
    <row r="30" spans="6:72" x14ac:dyDescent="0.45">
      <c r="F30" s="22"/>
      <c r="G30" s="21"/>
      <c r="H30" s="21"/>
      <c r="I30" s="21"/>
      <c r="K30" s="22"/>
      <c r="L30" s="21"/>
      <c r="N30" s="22"/>
      <c r="O30" s="21"/>
      <c r="P30" s="21"/>
      <c r="Q30" s="21"/>
      <c r="S30" s="22"/>
      <c r="T30" s="21"/>
      <c r="U30" s="21"/>
      <c r="V30" s="21"/>
      <c r="X30" s="22"/>
      <c r="Y30" s="21"/>
      <c r="Z30" s="21"/>
      <c r="AA30" s="21"/>
      <c r="AC30" s="22"/>
      <c r="AD30" s="21"/>
      <c r="AE30" s="21"/>
      <c r="AF30" s="21"/>
      <c r="AH30" s="22"/>
      <c r="AI30" s="21"/>
      <c r="AJ30" s="21"/>
      <c r="AK30" s="21"/>
      <c r="AM30" s="22"/>
      <c r="AN30" s="21"/>
      <c r="AO30" s="21"/>
      <c r="AP30" s="21"/>
      <c r="AR30" s="22"/>
      <c r="AS30" s="21"/>
      <c r="AT30" s="21"/>
      <c r="AU30" s="21"/>
      <c r="AW30" s="22"/>
      <c r="AX30" s="21"/>
      <c r="AY30" s="21"/>
      <c r="AZ30" s="21"/>
      <c r="BB30" s="22"/>
      <c r="BC30" s="21"/>
      <c r="BD30" s="21"/>
      <c r="BE30" s="21"/>
      <c r="BG30" s="22"/>
      <c r="BH30" s="21"/>
      <c r="BI30" s="21"/>
      <c r="BJ30" s="21"/>
      <c r="BL30" s="22"/>
      <c r="BM30" s="21"/>
      <c r="BN30" s="21"/>
      <c r="BO30" s="21"/>
      <c r="BQ30" s="22"/>
      <c r="BR30" s="21"/>
      <c r="BS30" s="21"/>
      <c r="BT30" s="21"/>
    </row>
    <row r="31" spans="6:72" x14ac:dyDescent="0.45">
      <c r="F31" s="22"/>
      <c r="G31" s="21"/>
      <c r="H31" s="21"/>
      <c r="I31" s="21"/>
      <c r="K31" s="22"/>
      <c r="L31" s="21"/>
      <c r="N31" s="22"/>
      <c r="O31" s="21"/>
      <c r="P31" s="21"/>
      <c r="Q31" s="21"/>
      <c r="S31" s="22"/>
      <c r="T31" s="21"/>
      <c r="U31" s="21"/>
      <c r="V31" s="21"/>
      <c r="X31" s="22"/>
      <c r="Y31" s="21"/>
      <c r="Z31" s="21"/>
      <c r="AA31" s="21"/>
      <c r="AC31" s="22"/>
      <c r="AD31" s="21"/>
      <c r="AE31" s="21"/>
      <c r="AF31" s="21"/>
      <c r="AH31" s="22"/>
      <c r="AI31" s="21"/>
      <c r="AJ31" s="21"/>
      <c r="AK31" s="21"/>
      <c r="AM31" s="22"/>
      <c r="AN31" s="21"/>
      <c r="AO31" s="21"/>
      <c r="AP31" s="21"/>
      <c r="AR31" s="22"/>
      <c r="AS31" s="21"/>
      <c r="AT31" s="21"/>
      <c r="AU31" s="21"/>
      <c r="AW31" s="22"/>
      <c r="AX31" s="21"/>
      <c r="AY31" s="21"/>
      <c r="AZ31" s="21"/>
      <c r="BB31" s="22"/>
      <c r="BC31" s="21"/>
      <c r="BD31" s="21"/>
      <c r="BE31" s="21"/>
      <c r="BG31" s="22"/>
      <c r="BH31" s="21"/>
      <c r="BI31" s="21"/>
      <c r="BJ31" s="21"/>
      <c r="BL31" s="22"/>
      <c r="BM31" s="21"/>
      <c r="BN31" s="21"/>
      <c r="BO31" s="21"/>
      <c r="BQ31" s="22"/>
      <c r="BR31" s="21"/>
      <c r="BS31" s="21"/>
      <c r="BT31" s="21"/>
    </row>
    <row r="32" spans="6:72" x14ac:dyDescent="0.45">
      <c r="F32" s="22"/>
      <c r="G32" s="21"/>
      <c r="H32" s="21"/>
      <c r="I32" s="21"/>
      <c r="K32" s="22"/>
      <c r="L32" s="21"/>
      <c r="N32" s="22"/>
      <c r="O32" s="21"/>
      <c r="P32" s="21"/>
      <c r="Q32" s="21"/>
      <c r="S32" s="22"/>
      <c r="T32" s="21"/>
      <c r="U32" s="21"/>
      <c r="V32" s="21"/>
      <c r="X32" s="22"/>
      <c r="Y32" s="21"/>
      <c r="Z32" s="21"/>
      <c r="AA32" s="21"/>
      <c r="AC32" s="22"/>
      <c r="AD32" s="21"/>
      <c r="AE32" s="21"/>
      <c r="AF32" s="21"/>
      <c r="AH32" s="22"/>
      <c r="AI32" s="21"/>
      <c r="AJ32" s="21"/>
      <c r="AK32" s="21"/>
      <c r="AM32" s="22"/>
      <c r="AN32" s="21"/>
      <c r="AO32" s="21"/>
      <c r="AP32" s="21"/>
      <c r="AR32" s="22"/>
      <c r="AS32" s="21"/>
      <c r="AT32" s="21"/>
      <c r="AU32" s="21"/>
      <c r="AW32" s="22"/>
      <c r="AX32" s="21"/>
      <c r="AY32" s="21"/>
      <c r="AZ32" s="21"/>
      <c r="BB32" s="22"/>
      <c r="BC32" s="21"/>
      <c r="BD32" s="21"/>
      <c r="BE32" s="21"/>
      <c r="BG32" s="22"/>
      <c r="BH32" s="21"/>
      <c r="BI32" s="21"/>
      <c r="BJ32" s="21"/>
      <c r="BL32" s="22"/>
      <c r="BM32" s="21"/>
      <c r="BN32" s="21"/>
      <c r="BO32" s="21"/>
      <c r="BQ32" s="22"/>
      <c r="BR32" s="21"/>
      <c r="BS32" s="21"/>
      <c r="BT32" s="21"/>
    </row>
    <row r="33" spans="6:72" x14ac:dyDescent="0.45">
      <c r="F33" s="22"/>
      <c r="G33" s="21"/>
      <c r="H33" s="21"/>
      <c r="I33" s="21"/>
      <c r="K33" s="22"/>
      <c r="L33" s="21"/>
      <c r="N33" s="22"/>
      <c r="O33" s="21"/>
      <c r="P33" s="21"/>
      <c r="Q33" s="21"/>
      <c r="S33" s="22"/>
      <c r="T33" s="21"/>
      <c r="U33" s="21"/>
      <c r="V33" s="21"/>
      <c r="X33" s="22"/>
      <c r="Y33" s="21"/>
      <c r="Z33" s="21"/>
      <c r="AA33" s="21"/>
      <c r="AC33" s="22"/>
      <c r="AD33" s="21"/>
      <c r="AE33" s="21"/>
      <c r="AF33" s="21"/>
      <c r="AH33" s="22"/>
      <c r="AI33" s="21"/>
      <c r="AJ33" s="21"/>
      <c r="AK33" s="21"/>
      <c r="AM33" s="22"/>
      <c r="AN33" s="21"/>
      <c r="AO33" s="21"/>
      <c r="AP33" s="21"/>
      <c r="AR33" s="22"/>
      <c r="AS33" s="21"/>
      <c r="AT33" s="21"/>
      <c r="AU33" s="21"/>
      <c r="AW33" s="22"/>
      <c r="AX33" s="21"/>
      <c r="AY33" s="21"/>
      <c r="AZ33" s="21"/>
      <c r="BB33" s="22"/>
      <c r="BC33" s="21"/>
      <c r="BD33" s="21"/>
      <c r="BE33" s="21"/>
      <c r="BG33" s="22"/>
      <c r="BH33" s="21"/>
      <c r="BI33" s="21"/>
      <c r="BJ33" s="21"/>
      <c r="BL33" s="22"/>
      <c r="BM33" s="21"/>
      <c r="BN33" s="21"/>
      <c r="BO33" s="21"/>
      <c r="BQ33" s="22"/>
      <c r="BR33" s="21"/>
      <c r="BS33" s="21"/>
      <c r="BT33" s="21"/>
    </row>
    <row r="34" spans="6:72" x14ac:dyDescent="0.45">
      <c r="F34" s="22"/>
      <c r="G34" s="21"/>
      <c r="H34" s="21"/>
      <c r="I34" s="21"/>
      <c r="K34" s="22"/>
      <c r="L34" s="21"/>
      <c r="N34" s="22"/>
      <c r="O34" s="21"/>
      <c r="P34" s="21"/>
      <c r="Q34" s="21"/>
      <c r="S34" s="22"/>
      <c r="T34" s="21"/>
      <c r="U34" s="21"/>
      <c r="V34" s="21"/>
      <c r="X34" s="22"/>
      <c r="Y34" s="21"/>
      <c r="Z34" s="21"/>
      <c r="AA34" s="21"/>
      <c r="AC34" s="22"/>
      <c r="AD34" s="21"/>
      <c r="AE34" s="21"/>
      <c r="AF34" s="21"/>
      <c r="AH34" s="22"/>
      <c r="AI34" s="21"/>
      <c r="AJ34" s="21"/>
      <c r="AK34" s="21"/>
      <c r="AM34" s="22"/>
      <c r="AN34" s="21"/>
      <c r="AO34" s="21"/>
      <c r="AP34" s="21"/>
      <c r="AR34" s="22"/>
      <c r="AS34" s="21"/>
      <c r="AT34" s="21"/>
      <c r="AU34" s="21"/>
      <c r="AW34" s="22"/>
      <c r="AX34" s="21"/>
      <c r="AY34" s="21"/>
      <c r="AZ34" s="21"/>
      <c r="BB34" s="22"/>
      <c r="BC34" s="21"/>
      <c r="BD34" s="21"/>
      <c r="BE34" s="21"/>
      <c r="BG34" s="22"/>
      <c r="BH34" s="21"/>
      <c r="BI34" s="21"/>
      <c r="BJ34" s="21"/>
      <c r="BL34" s="22"/>
      <c r="BM34" s="21"/>
      <c r="BN34" s="21"/>
      <c r="BO34" s="21"/>
      <c r="BQ34" s="22"/>
      <c r="BR34" s="21"/>
      <c r="BS34" s="21"/>
      <c r="BT34" s="21"/>
    </row>
    <row r="35" spans="6:72" x14ac:dyDescent="0.45">
      <c r="F35" s="22"/>
      <c r="G35" s="21"/>
      <c r="H35" s="21"/>
      <c r="I35" s="21"/>
      <c r="K35" s="22"/>
      <c r="L35" s="21"/>
      <c r="N35" s="22"/>
      <c r="O35" s="21"/>
      <c r="P35" s="21"/>
      <c r="Q35" s="21"/>
      <c r="S35" s="22"/>
      <c r="T35" s="21"/>
      <c r="U35" s="21"/>
      <c r="V35" s="21"/>
      <c r="X35" s="22"/>
      <c r="Y35" s="21"/>
      <c r="Z35" s="21"/>
      <c r="AA35" s="21"/>
      <c r="AC35" s="22"/>
      <c r="AD35" s="21"/>
      <c r="AE35" s="21"/>
      <c r="AF35" s="21"/>
      <c r="AH35" s="22"/>
      <c r="AI35" s="21"/>
      <c r="AJ35" s="21"/>
      <c r="AK35" s="21"/>
      <c r="AM35" s="22"/>
      <c r="AN35" s="21"/>
      <c r="AO35" s="21"/>
      <c r="AP35" s="21"/>
      <c r="AR35" s="22"/>
      <c r="AS35" s="21"/>
      <c r="AT35" s="21"/>
      <c r="AU35" s="21"/>
      <c r="AW35" s="22"/>
      <c r="AX35" s="21"/>
      <c r="AY35" s="21"/>
      <c r="AZ35" s="21"/>
      <c r="BB35" s="22"/>
      <c r="BC35" s="21"/>
      <c r="BD35" s="21"/>
      <c r="BE35" s="21"/>
      <c r="BG35" s="22"/>
      <c r="BH35" s="21"/>
      <c r="BI35" s="21"/>
      <c r="BJ35" s="21"/>
      <c r="BL35" s="22"/>
      <c r="BM35" s="21"/>
      <c r="BN35" s="21"/>
      <c r="BO35" s="21"/>
      <c r="BQ35" s="22"/>
      <c r="BR35" s="21"/>
      <c r="BS35" s="21"/>
      <c r="BT35" s="21"/>
    </row>
    <row r="36" spans="6:72" x14ac:dyDescent="0.45">
      <c r="F36" s="22"/>
      <c r="G36" s="21"/>
      <c r="H36" s="21"/>
      <c r="I36" s="21"/>
      <c r="K36" s="22"/>
      <c r="L36" s="21"/>
      <c r="N36" s="22"/>
      <c r="O36" s="21"/>
      <c r="P36" s="21"/>
      <c r="Q36" s="21"/>
      <c r="S36" s="22"/>
      <c r="T36" s="21"/>
      <c r="U36" s="21"/>
      <c r="V36" s="21"/>
      <c r="X36" s="22"/>
      <c r="Y36" s="21"/>
      <c r="Z36" s="21"/>
      <c r="AA36" s="21"/>
      <c r="AC36" s="22"/>
      <c r="AD36" s="21"/>
      <c r="AE36" s="21"/>
      <c r="AF36" s="21"/>
      <c r="AH36" s="22"/>
      <c r="AI36" s="21"/>
      <c r="AJ36" s="21"/>
      <c r="AK36" s="21"/>
      <c r="AM36" s="22"/>
      <c r="AN36" s="21"/>
      <c r="AO36" s="21"/>
      <c r="AP36" s="21"/>
      <c r="AR36" s="22"/>
      <c r="AS36" s="21"/>
      <c r="AT36" s="21"/>
      <c r="AU36" s="21"/>
      <c r="AW36" s="22"/>
      <c r="AX36" s="21"/>
      <c r="AY36" s="21"/>
      <c r="AZ36" s="21"/>
      <c r="BB36" s="22"/>
      <c r="BC36" s="21"/>
      <c r="BD36" s="21"/>
      <c r="BE36" s="21"/>
      <c r="BG36" s="22"/>
      <c r="BH36" s="21"/>
      <c r="BI36" s="21"/>
      <c r="BJ36" s="21"/>
      <c r="BL36" s="22"/>
      <c r="BM36" s="21"/>
      <c r="BN36" s="21"/>
      <c r="BO36" s="21"/>
      <c r="BQ36" s="22"/>
      <c r="BR36" s="21"/>
      <c r="BS36" s="21"/>
      <c r="BT36" s="21"/>
    </row>
    <row r="37" spans="6:72" x14ac:dyDescent="0.45">
      <c r="F37" s="22"/>
      <c r="G37" s="21"/>
      <c r="H37" s="21"/>
      <c r="I37" s="21"/>
      <c r="K37" s="22"/>
      <c r="L37" s="21"/>
      <c r="N37" s="22"/>
      <c r="O37" s="21"/>
      <c r="P37" s="21"/>
      <c r="Q37" s="21"/>
      <c r="S37" s="22"/>
      <c r="T37" s="21"/>
      <c r="U37" s="21"/>
      <c r="V37" s="21"/>
      <c r="X37" s="22"/>
      <c r="Y37" s="21"/>
      <c r="Z37" s="21"/>
      <c r="AA37" s="21"/>
      <c r="AC37" s="22"/>
      <c r="AD37" s="21"/>
      <c r="AE37" s="21"/>
      <c r="AF37" s="21"/>
      <c r="AH37" s="22"/>
      <c r="AI37" s="21"/>
      <c r="AJ37" s="21"/>
      <c r="AK37" s="21"/>
      <c r="AM37" s="22"/>
      <c r="AN37" s="21"/>
      <c r="AO37" s="21"/>
      <c r="AP37" s="21"/>
      <c r="AR37" s="22"/>
      <c r="AS37" s="21"/>
      <c r="AT37" s="21"/>
      <c r="AU37" s="21"/>
      <c r="AW37" s="22"/>
      <c r="AX37" s="21"/>
      <c r="AY37" s="21"/>
      <c r="AZ37" s="21"/>
      <c r="BB37" s="22"/>
      <c r="BC37" s="21"/>
      <c r="BD37" s="21"/>
      <c r="BE37" s="21"/>
      <c r="BG37" s="22"/>
      <c r="BH37" s="21"/>
      <c r="BI37" s="21"/>
      <c r="BJ37" s="21"/>
      <c r="BL37" s="22"/>
      <c r="BM37" s="21"/>
      <c r="BN37" s="21"/>
      <c r="BO37" s="21"/>
      <c r="BQ37" s="22"/>
      <c r="BR37" s="21"/>
      <c r="BS37" s="21"/>
      <c r="BT37" s="21"/>
    </row>
    <row r="38" spans="6:72" x14ac:dyDescent="0.45">
      <c r="F38" s="22"/>
      <c r="G38" s="21"/>
      <c r="H38" s="21"/>
      <c r="I38" s="21"/>
      <c r="K38" s="22"/>
      <c r="L38" s="21"/>
      <c r="N38" s="22"/>
      <c r="O38" s="21"/>
      <c r="P38" s="21"/>
      <c r="Q38" s="21"/>
      <c r="S38" s="22"/>
      <c r="T38" s="21"/>
      <c r="U38" s="21"/>
      <c r="V38" s="21"/>
      <c r="X38" s="22"/>
      <c r="Y38" s="21"/>
      <c r="Z38" s="21"/>
      <c r="AA38" s="21"/>
      <c r="AC38" s="22"/>
      <c r="AD38" s="21"/>
      <c r="AE38" s="21"/>
      <c r="AF38" s="21"/>
      <c r="AH38" s="22"/>
      <c r="AI38" s="21"/>
      <c r="AJ38" s="21"/>
      <c r="AK38" s="21"/>
      <c r="AM38" s="22"/>
      <c r="AN38" s="21"/>
      <c r="AO38" s="21"/>
      <c r="AP38" s="21"/>
      <c r="AR38" s="22"/>
      <c r="AS38" s="21"/>
      <c r="AT38" s="21"/>
      <c r="AU38" s="21"/>
      <c r="AW38" s="22"/>
      <c r="AX38" s="21"/>
      <c r="AY38" s="21"/>
      <c r="AZ38" s="21"/>
      <c r="BB38" s="22"/>
      <c r="BC38" s="21"/>
      <c r="BD38" s="21"/>
      <c r="BE38" s="21"/>
      <c r="BG38" s="22"/>
      <c r="BH38" s="21"/>
      <c r="BI38" s="21"/>
      <c r="BJ38" s="21"/>
      <c r="BL38" s="22"/>
      <c r="BM38" s="21"/>
      <c r="BN38" s="21"/>
      <c r="BO38" s="21"/>
      <c r="BQ38" s="22"/>
      <c r="BR38" s="21"/>
      <c r="BS38" s="21"/>
      <c r="BT38" s="21"/>
    </row>
    <row r="39" spans="6:72" x14ac:dyDescent="0.45">
      <c r="F39" s="22"/>
      <c r="G39" s="21"/>
      <c r="H39" s="21"/>
      <c r="I39" s="21"/>
      <c r="K39" s="22"/>
      <c r="L39" s="21"/>
      <c r="N39" s="22"/>
      <c r="O39" s="21"/>
      <c r="P39" s="21"/>
      <c r="Q39" s="21"/>
      <c r="S39" s="22"/>
      <c r="T39" s="21"/>
      <c r="U39" s="21"/>
      <c r="V39" s="21"/>
      <c r="X39" s="22"/>
      <c r="Y39" s="21"/>
      <c r="Z39" s="21"/>
      <c r="AA39" s="21"/>
      <c r="AC39" s="22"/>
      <c r="AD39" s="21"/>
      <c r="AE39" s="21"/>
      <c r="AF39" s="21"/>
      <c r="AH39" s="22"/>
      <c r="AI39" s="21"/>
      <c r="AJ39" s="21"/>
      <c r="AK39" s="21"/>
      <c r="AM39" s="22"/>
      <c r="AN39" s="21"/>
      <c r="AO39" s="21"/>
      <c r="AP39" s="21"/>
      <c r="AR39" s="22"/>
      <c r="AS39" s="21"/>
      <c r="AT39" s="21"/>
      <c r="AU39" s="21"/>
      <c r="AW39" s="22"/>
      <c r="AX39" s="21"/>
      <c r="AY39" s="21"/>
      <c r="AZ39" s="21"/>
      <c r="BB39" s="22"/>
      <c r="BC39" s="21"/>
      <c r="BD39" s="21"/>
      <c r="BE39" s="21"/>
      <c r="BG39" s="22"/>
      <c r="BH39" s="21"/>
      <c r="BI39" s="21"/>
      <c r="BJ39" s="21"/>
      <c r="BL39" s="22"/>
      <c r="BM39" s="21"/>
      <c r="BN39" s="21"/>
      <c r="BO39" s="21"/>
      <c r="BQ39" s="22"/>
      <c r="BR39" s="21"/>
      <c r="BS39" s="21"/>
      <c r="BT39" s="21"/>
    </row>
    <row r="40" spans="6:72" x14ac:dyDescent="0.45">
      <c r="F40" s="22"/>
      <c r="G40" s="21"/>
      <c r="H40" s="21"/>
      <c r="I40" s="21"/>
      <c r="K40" s="22"/>
      <c r="L40" s="21"/>
      <c r="N40" s="22"/>
      <c r="O40" s="21"/>
      <c r="P40" s="21"/>
      <c r="Q40" s="21"/>
      <c r="S40" s="22"/>
      <c r="T40" s="21"/>
      <c r="U40" s="21"/>
      <c r="V40" s="21"/>
      <c r="X40" s="22"/>
      <c r="Y40" s="21"/>
      <c r="Z40" s="21"/>
      <c r="AA40" s="21"/>
      <c r="AC40" s="22"/>
      <c r="AD40" s="21"/>
      <c r="AE40" s="21"/>
      <c r="AF40" s="21"/>
      <c r="AH40" s="22"/>
      <c r="AI40" s="21"/>
      <c r="AJ40" s="21"/>
      <c r="AK40" s="21"/>
      <c r="AM40" s="22"/>
      <c r="AN40" s="21"/>
      <c r="AO40" s="21"/>
      <c r="AP40" s="21"/>
      <c r="AR40" s="22"/>
      <c r="AS40" s="21"/>
      <c r="AT40" s="21"/>
      <c r="AU40" s="21"/>
      <c r="AW40" s="22"/>
      <c r="AX40" s="21"/>
      <c r="AY40" s="21"/>
      <c r="AZ40" s="21"/>
      <c r="BB40" s="22"/>
      <c r="BC40" s="21"/>
      <c r="BD40" s="21"/>
      <c r="BE40" s="21"/>
      <c r="BG40" s="22"/>
      <c r="BH40" s="21"/>
      <c r="BI40" s="21"/>
      <c r="BJ40" s="21"/>
      <c r="BL40" s="22"/>
      <c r="BM40" s="21"/>
      <c r="BN40" s="21"/>
      <c r="BO40" s="21"/>
      <c r="BQ40" s="22"/>
      <c r="BR40" s="21"/>
      <c r="BS40" s="21"/>
      <c r="BT40" s="21"/>
    </row>
    <row r="41" spans="6:72" x14ac:dyDescent="0.45">
      <c r="F41" s="22"/>
      <c r="G41" s="21"/>
      <c r="H41" s="21"/>
      <c r="I41" s="21"/>
      <c r="K41" s="22"/>
      <c r="L41" s="21"/>
      <c r="N41" s="22"/>
      <c r="O41" s="21"/>
      <c r="P41" s="21"/>
      <c r="Q41" s="21"/>
      <c r="S41" s="22"/>
      <c r="T41" s="21"/>
      <c r="U41" s="21"/>
      <c r="V41" s="21"/>
      <c r="X41" s="22"/>
      <c r="Y41" s="21"/>
      <c r="Z41" s="21"/>
      <c r="AA41" s="21"/>
      <c r="AC41" s="22"/>
      <c r="AD41" s="21"/>
      <c r="AE41" s="21"/>
      <c r="AF41" s="21"/>
      <c r="AH41" s="22"/>
      <c r="AI41" s="21"/>
      <c r="AJ41" s="21"/>
      <c r="AK41" s="21"/>
      <c r="AM41" s="22"/>
      <c r="AN41" s="21"/>
      <c r="AO41" s="21"/>
      <c r="AP41" s="21"/>
      <c r="AR41" s="22"/>
      <c r="AS41" s="21"/>
      <c r="AT41" s="21"/>
      <c r="AU41" s="21"/>
      <c r="AW41" s="22"/>
      <c r="AX41" s="21"/>
      <c r="AY41" s="21"/>
      <c r="AZ41" s="21"/>
      <c r="BB41" s="22"/>
      <c r="BC41" s="21"/>
      <c r="BD41" s="21"/>
      <c r="BE41" s="21"/>
      <c r="BG41" s="22"/>
      <c r="BH41" s="21"/>
      <c r="BI41" s="21"/>
      <c r="BJ41" s="21"/>
      <c r="BL41" s="22"/>
      <c r="BM41" s="21"/>
      <c r="BN41" s="21"/>
      <c r="BO41" s="21"/>
      <c r="BQ41" s="22"/>
      <c r="BR41" s="21"/>
      <c r="BS41" s="21"/>
      <c r="BT41" s="21"/>
    </row>
    <row r="42" spans="6:72" x14ac:dyDescent="0.45">
      <c r="F42" s="22"/>
      <c r="G42" s="21"/>
      <c r="H42" s="21"/>
      <c r="I42" s="21"/>
      <c r="K42" s="22"/>
      <c r="L42" s="21"/>
      <c r="N42" s="22"/>
      <c r="O42" s="21"/>
      <c r="P42" s="21"/>
      <c r="Q42" s="21"/>
      <c r="S42" s="22"/>
      <c r="T42" s="21"/>
      <c r="U42" s="21"/>
      <c r="V42" s="21"/>
      <c r="X42" s="22"/>
      <c r="Y42" s="21"/>
      <c r="Z42" s="21"/>
      <c r="AA42" s="21"/>
      <c r="AC42" s="22"/>
      <c r="AD42" s="21"/>
      <c r="AE42" s="21"/>
      <c r="AF42" s="21"/>
      <c r="AH42" s="22"/>
      <c r="AI42" s="21"/>
      <c r="AJ42" s="21"/>
      <c r="AK42" s="21"/>
      <c r="AM42" s="22"/>
      <c r="AN42" s="21"/>
      <c r="AO42" s="21"/>
      <c r="AP42" s="21"/>
      <c r="AR42" s="22"/>
      <c r="AS42" s="21"/>
      <c r="AT42" s="21"/>
      <c r="AU42" s="21"/>
      <c r="AW42" s="22"/>
      <c r="AX42" s="21"/>
      <c r="AY42" s="21"/>
      <c r="AZ42" s="21"/>
      <c r="BB42" s="22"/>
      <c r="BC42" s="21"/>
      <c r="BD42" s="21"/>
      <c r="BE42" s="21"/>
      <c r="BG42" s="22"/>
      <c r="BH42" s="21"/>
      <c r="BI42" s="21"/>
      <c r="BJ42" s="21"/>
      <c r="BL42" s="22"/>
      <c r="BM42" s="21"/>
      <c r="BN42" s="21"/>
      <c r="BO42" s="21"/>
      <c r="BQ42" s="22"/>
      <c r="BR42" s="21"/>
      <c r="BS42" s="21"/>
      <c r="BT42" s="21"/>
    </row>
    <row r="43" spans="6:72" x14ac:dyDescent="0.45">
      <c r="F43" s="22"/>
      <c r="G43" s="21"/>
      <c r="H43" s="21"/>
      <c r="I43" s="21"/>
      <c r="K43" s="22"/>
      <c r="L43" s="21"/>
      <c r="N43" s="22"/>
      <c r="O43" s="21"/>
      <c r="P43" s="21"/>
      <c r="Q43" s="21"/>
      <c r="S43" s="22"/>
      <c r="T43" s="21"/>
      <c r="U43" s="21"/>
      <c r="V43" s="21"/>
      <c r="X43" s="22"/>
      <c r="Y43" s="21"/>
      <c r="Z43" s="21"/>
      <c r="AA43" s="21"/>
      <c r="AC43" s="22"/>
      <c r="AD43" s="21"/>
      <c r="AE43" s="21"/>
      <c r="AF43" s="21"/>
      <c r="AH43" s="22"/>
      <c r="AI43" s="21"/>
      <c r="AJ43" s="21"/>
      <c r="AK43" s="21"/>
      <c r="AM43" s="22"/>
      <c r="AN43" s="21"/>
      <c r="AO43" s="21"/>
      <c r="AP43" s="21"/>
      <c r="AR43" s="22"/>
      <c r="AS43" s="21"/>
      <c r="AT43" s="21"/>
      <c r="AU43" s="21"/>
      <c r="AW43" s="22"/>
      <c r="AX43" s="21"/>
      <c r="AY43" s="21"/>
      <c r="AZ43" s="21"/>
      <c r="BB43" s="22"/>
      <c r="BC43" s="21"/>
      <c r="BD43" s="21"/>
      <c r="BE43" s="21"/>
      <c r="BG43" s="22"/>
      <c r="BH43" s="21"/>
      <c r="BI43" s="21"/>
      <c r="BJ43" s="21"/>
      <c r="BL43" s="22"/>
      <c r="BM43" s="21"/>
      <c r="BN43" s="21"/>
      <c r="BO43" s="21"/>
      <c r="BQ43" s="22"/>
      <c r="BR43" s="21"/>
      <c r="BS43" s="21"/>
      <c r="BT43" s="21"/>
    </row>
    <row r="44" spans="6:72" x14ac:dyDescent="0.45">
      <c r="F44" s="22"/>
      <c r="G44" s="21"/>
      <c r="H44" s="21"/>
      <c r="I44" s="21"/>
      <c r="K44" s="22"/>
      <c r="L44" s="21"/>
      <c r="N44" s="22"/>
      <c r="O44" s="21"/>
      <c r="P44" s="21"/>
      <c r="Q44" s="21"/>
      <c r="S44" s="22"/>
      <c r="T44" s="21"/>
      <c r="U44" s="21"/>
      <c r="V44" s="21"/>
      <c r="X44" s="22"/>
      <c r="Y44" s="21"/>
      <c r="Z44" s="21"/>
      <c r="AA44" s="21"/>
      <c r="AC44" s="22"/>
      <c r="AD44" s="21"/>
      <c r="AE44" s="21"/>
      <c r="AF44" s="21"/>
      <c r="AH44" s="22"/>
      <c r="AI44" s="21"/>
      <c r="AJ44" s="21"/>
      <c r="AK44" s="21"/>
      <c r="AM44" s="22"/>
      <c r="AN44" s="21"/>
      <c r="AO44" s="21"/>
      <c r="AP44" s="21"/>
      <c r="AR44" s="22"/>
      <c r="AS44" s="21"/>
      <c r="AT44" s="21"/>
      <c r="AU44" s="21"/>
      <c r="AW44" s="22"/>
      <c r="AX44" s="21"/>
      <c r="AY44" s="21"/>
      <c r="AZ44" s="21"/>
      <c r="BB44" s="22"/>
      <c r="BC44" s="21"/>
      <c r="BD44" s="21"/>
      <c r="BE44" s="21"/>
      <c r="BG44" s="22"/>
      <c r="BH44" s="21"/>
      <c r="BI44" s="21"/>
      <c r="BJ44" s="21"/>
      <c r="BL44" s="22"/>
      <c r="BM44" s="21"/>
      <c r="BN44" s="21"/>
      <c r="BO44" s="21"/>
      <c r="BQ44" s="22"/>
      <c r="BR44" s="21"/>
      <c r="BS44" s="21"/>
      <c r="BT44" s="21"/>
    </row>
    <row r="45" spans="6:72" x14ac:dyDescent="0.45">
      <c r="F45" s="22"/>
      <c r="G45" s="21"/>
      <c r="H45" s="21"/>
      <c r="I45" s="21"/>
      <c r="K45" s="22"/>
      <c r="L45" s="21"/>
      <c r="N45" s="22"/>
      <c r="O45" s="21"/>
      <c r="P45" s="21"/>
      <c r="Q45" s="21"/>
      <c r="S45" s="22"/>
      <c r="T45" s="21"/>
      <c r="U45" s="21"/>
      <c r="V45" s="21"/>
      <c r="X45" s="22"/>
      <c r="Y45" s="21"/>
      <c r="Z45" s="21"/>
      <c r="AA45" s="21"/>
      <c r="AC45" s="22"/>
      <c r="AD45" s="21"/>
      <c r="AE45" s="21"/>
      <c r="AF45" s="21"/>
      <c r="AH45" s="22"/>
      <c r="AI45" s="21"/>
      <c r="AJ45" s="21"/>
      <c r="AK45" s="21"/>
      <c r="AM45" s="22"/>
      <c r="AN45" s="21"/>
      <c r="AO45" s="21"/>
      <c r="AP45" s="21"/>
      <c r="AR45" s="22"/>
      <c r="AS45" s="21"/>
      <c r="AT45" s="21"/>
      <c r="AU45" s="21"/>
      <c r="AW45" s="22"/>
      <c r="AX45" s="21"/>
      <c r="AY45" s="21"/>
      <c r="AZ45" s="21"/>
      <c r="BB45" s="22"/>
      <c r="BC45" s="21"/>
      <c r="BD45" s="21"/>
      <c r="BE45" s="21"/>
      <c r="BG45" s="22"/>
      <c r="BH45" s="21"/>
      <c r="BI45" s="21"/>
      <c r="BJ45" s="21"/>
      <c r="BL45" s="22"/>
      <c r="BM45" s="21"/>
      <c r="BN45" s="21"/>
      <c r="BO45" s="21"/>
      <c r="BQ45" s="22"/>
      <c r="BR45" s="21"/>
      <c r="BS45" s="21"/>
      <c r="BT45" s="21"/>
    </row>
    <row r="46" spans="6:72" x14ac:dyDescent="0.45">
      <c r="F46" s="22"/>
      <c r="G46" s="21"/>
      <c r="H46" s="21"/>
      <c r="I46" s="21"/>
      <c r="K46" s="22"/>
      <c r="L46" s="21"/>
      <c r="N46" s="22"/>
      <c r="O46" s="21"/>
      <c r="P46" s="21"/>
      <c r="Q46" s="21"/>
      <c r="S46" s="22"/>
      <c r="T46" s="21"/>
      <c r="U46" s="21"/>
      <c r="V46" s="21"/>
      <c r="X46" s="22"/>
      <c r="Y46" s="21"/>
      <c r="Z46" s="21"/>
      <c r="AA46" s="21"/>
      <c r="AC46" s="22"/>
      <c r="AD46" s="21"/>
      <c r="AE46" s="21"/>
      <c r="AF46" s="21"/>
      <c r="AH46" s="22"/>
      <c r="AI46" s="21"/>
      <c r="AJ46" s="21"/>
      <c r="AK46" s="21"/>
      <c r="AM46" s="22"/>
      <c r="AN46" s="21"/>
      <c r="AO46" s="21"/>
      <c r="AP46" s="21"/>
      <c r="AR46" s="22"/>
      <c r="AS46" s="21"/>
      <c r="AT46" s="21"/>
      <c r="AU46" s="21"/>
      <c r="AW46" s="22"/>
      <c r="AX46" s="21"/>
      <c r="AY46" s="21"/>
      <c r="AZ46" s="21"/>
      <c r="BB46" s="22"/>
      <c r="BC46" s="21"/>
      <c r="BD46" s="21"/>
      <c r="BE46" s="21"/>
      <c r="BG46" s="22"/>
      <c r="BH46" s="21"/>
      <c r="BI46" s="21"/>
      <c r="BJ46" s="21"/>
      <c r="BL46" s="22"/>
      <c r="BM46" s="21"/>
      <c r="BN46" s="21"/>
      <c r="BO46" s="21"/>
      <c r="BQ46" s="22"/>
      <c r="BR46" s="21"/>
      <c r="BS46" s="21"/>
      <c r="BT46" s="21"/>
    </row>
    <row r="47" spans="6:72" x14ac:dyDescent="0.45">
      <c r="F47" s="22"/>
      <c r="G47" s="21"/>
      <c r="H47" s="21"/>
      <c r="I47" s="21"/>
      <c r="K47" s="22"/>
      <c r="L47" s="21"/>
      <c r="N47" s="22"/>
      <c r="O47" s="21"/>
      <c r="P47" s="21"/>
      <c r="Q47" s="21"/>
      <c r="S47" s="22"/>
      <c r="T47" s="21"/>
      <c r="U47" s="21"/>
      <c r="V47" s="21"/>
      <c r="X47" s="22"/>
      <c r="Y47" s="21"/>
      <c r="Z47" s="21"/>
      <c r="AA47" s="21"/>
      <c r="AC47" s="22"/>
      <c r="AD47" s="21"/>
      <c r="AE47" s="21"/>
      <c r="AF47" s="21"/>
      <c r="AH47" s="22"/>
      <c r="AI47" s="21"/>
      <c r="AJ47" s="21"/>
      <c r="AK47" s="21"/>
      <c r="AM47" s="22"/>
      <c r="AN47" s="21"/>
      <c r="AO47" s="21"/>
      <c r="AP47" s="21"/>
      <c r="AR47" s="22"/>
      <c r="AS47" s="21"/>
      <c r="AT47" s="21"/>
      <c r="AU47" s="21"/>
      <c r="AW47" s="22"/>
      <c r="AX47" s="21"/>
      <c r="AY47" s="21"/>
      <c r="AZ47" s="21"/>
      <c r="BB47" s="22"/>
      <c r="BC47" s="21"/>
      <c r="BD47" s="21"/>
      <c r="BE47" s="21"/>
      <c r="BG47" s="22"/>
      <c r="BH47" s="21"/>
      <c r="BI47" s="21"/>
      <c r="BJ47" s="21"/>
      <c r="BL47" s="22"/>
      <c r="BM47" s="21"/>
      <c r="BN47" s="21"/>
      <c r="BO47" s="21"/>
      <c r="BQ47" s="22"/>
      <c r="BR47" s="21"/>
      <c r="BS47" s="21"/>
      <c r="BT47" s="21"/>
    </row>
    <row r="48" spans="6:72" x14ac:dyDescent="0.45">
      <c r="F48" s="22"/>
      <c r="G48" s="21"/>
      <c r="H48" s="21"/>
      <c r="I48" s="21"/>
      <c r="K48" s="22"/>
      <c r="L48" s="21"/>
      <c r="N48" s="22"/>
      <c r="O48" s="21"/>
      <c r="P48" s="21"/>
      <c r="Q48" s="21"/>
      <c r="S48" s="22"/>
      <c r="T48" s="21"/>
      <c r="U48" s="21"/>
      <c r="V48" s="21"/>
      <c r="X48" s="22"/>
      <c r="Y48" s="21"/>
      <c r="Z48" s="21"/>
      <c r="AA48" s="21"/>
      <c r="AC48" s="22"/>
      <c r="AD48" s="21"/>
      <c r="AE48" s="21"/>
      <c r="AF48" s="21"/>
      <c r="AH48" s="22"/>
      <c r="AI48" s="21"/>
      <c r="AJ48" s="21"/>
      <c r="AK48" s="21"/>
      <c r="AM48" s="22"/>
      <c r="AN48" s="21"/>
      <c r="AO48" s="21"/>
      <c r="AP48" s="21"/>
      <c r="AR48" s="22"/>
      <c r="AS48" s="21"/>
      <c r="AT48" s="21"/>
      <c r="AU48" s="21"/>
      <c r="AW48" s="22"/>
      <c r="AX48" s="21"/>
      <c r="AY48" s="21"/>
      <c r="AZ48" s="21"/>
      <c r="BB48" s="22"/>
      <c r="BC48" s="21"/>
      <c r="BD48" s="21"/>
      <c r="BE48" s="21"/>
      <c r="BG48" s="22"/>
      <c r="BH48" s="21"/>
      <c r="BI48" s="21"/>
      <c r="BJ48" s="21"/>
      <c r="BL48" s="22"/>
      <c r="BM48" s="21"/>
      <c r="BN48" s="21"/>
      <c r="BO48" s="21"/>
      <c r="BQ48" s="22"/>
      <c r="BR48" s="21"/>
      <c r="BS48" s="21"/>
      <c r="BT48" s="21"/>
    </row>
    <row r="49" spans="6:62" x14ac:dyDescent="0.45">
      <c r="F49" s="22"/>
      <c r="G49" s="21"/>
      <c r="H49" s="21"/>
      <c r="I49" s="21"/>
      <c r="K49" s="22"/>
      <c r="L49" s="21"/>
      <c r="N49" s="22"/>
      <c r="O49" s="21"/>
      <c r="P49" s="21"/>
      <c r="Q49" s="21"/>
      <c r="S49" s="22"/>
      <c r="T49" s="21"/>
      <c r="U49" s="21"/>
      <c r="V49" s="21"/>
      <c r="X49" s="22"/>
      <c r="Y49" s="21"/>
      <c r="Z49" s="21"/>
      <c r="AA49" s="21"/>
      <c r="AC49" s="22"/>
      <c r="AD49" s="21"/>
      <c r="AE49" s="21"/>
      <c r="AF49" s="21"/>
      <c r="AH49" s="22"/>
      <c r="AI49" s="21"/>
      <c r="AJ49" s="21"/>
      <c r="AK49" s="21"/>
      <c r="AM49" s="22"/>
      <c r="AN49" s="21"/>
      <c r="AO49" s="21"/>
      <c r="AP49" s="21"/>
      <c r="AR49" s="22"/>
      <c r="AS49" s="21"/>
      <c r="AT49" s="21"/>
      <c r="AU49" s="21"/>
      <c r="AW49" s="22"/>
      <c r="AX49" s="21"/>
      <c r="AY49" s="21"/>
      <c r="AZ49" s="21"/>
      <c r="BB49" s="22"/>
      <c r="BC49" s="21"/>
      <c r="BD49" s="21"/>
      <c r="BE49" s="21"/>
      <c r="BG49" s="22"/>
      <c r="BH49" s="21"/>
      <c r="BI49" s="21"/>
      <c r="BJ49" s="21"/>
    </row>
    <row r="50" spans="6:62" x14ac:dyDescent="0.45">
      <c r="F50" s="22"/>
      <c r="G50" s="21"/>
      <c r="H50" s="21"/>
      <c r="I50" s="21"/>
    </row>
    <row r="51" spans="6:62" x14ac:dyDescent="0.45">
      <c r="F51" s="22"/>
      <c r="G51" s="21"/>
      <c r="H51" s="21"/>
      <c r="I51" s="21"/>
    </row>
  </sheetData>
  <sortState xmlns:xlrd2="http://schemas.microsoft.com/office/spreadsheetml/2017/richdata2" ref="F7:L11">
    <sortCondition ref="F7:F11"/>
  </sortState>
  <hyperlinks>
    <hyperlink ref="L9" r:id="rId1" xr:uid="{47231194-F1C5-4CA9-BA44-06CF3235B42D}"/>
    <hyperlink ref="L7" r:id="rId2" xr:uid="{DF65D406-BA9A-4CE4-BBEA-ACF9844465D9}"/>
    <hyperlink ref="L10" r:id="rId3" xr:uid="{BAA8A14D-4C86-48D6-ACE7-57E91D5D16E8}"/>
    <hyperlink ref="L11" r:id="rId4" xr:uid="{6A5A668C-0F40-4BB2-8E21-9F6E7476666C}"/>
    <hyperlink ref="L8" r:id="rId5" xr:uid="{85B4DC5D-5892-4CBB-8379-7CC086F5380C}"/>
  </hyperlinks>
  <pageMargins left="0.7" right="0.7" top="0.75" bottom="0.75" header="0.3" footer="0.3"/>
  <pageSetup paperSize="9" scale="82" orientation="landscape" r:id="rId6"/>
  <colBreaks count="3" manualBreakCount="3">
    <brk id="5" max="1048575" man="1"/>
    <brk id="53" max="58" man="1"/>
    <brk id="63" max="58" man="1"/>
  </colBreaks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V61"/>
  <sheetViews>
    <sheetView view="pageBreakPreview" zoomScale="60" zoomScaleNormal="100" workbookViewId="0">
      <selection activeCell="AB42" sqref="AB42"/>
    </sheetView>
  </sheetViews>
  <sheetFormatPr defaultRowHeight="14.25" x14ac:dyDescent="0.45"/>
  <cols>
    <col min="1" max="1" width="42.73046875" customWidth="1"/>
    <col min="2" max="2" width="17.265625" customWidth="1"/>
    <col min="7" max="7" width="21.73046875" customWidth="1"/>
    <col min="8" max="8" width="17.3984375" customWidth="1"/>
    <col min="13" max="13" width="9.86328125" customWidth="1"/>
    <col min="14" max="14" width="11.265625" customWidth="1"/>
    <col min="17" max="17" width="12" customWidth="1"/>
    <col min="27" max="27" width="11.73046875" customWidth="1"/>
    <col min="37" max="37" width="12.3984375" customWidth="1"/>
    <col min="57" max="57" width="13" customWidth="1"/>
    <col min="67" max="67" width="12.3984375" customWidth="1"/>
  </cols>
  <sheetData>
    <row r="1" spans="1:74" x14ac:dyDescent="0.45">
      <c r="Q1" s="37" t="s">
        <v>76</v>
      </c>
      <c r="R1" s="38"/>
    </row>
    <row r="2" spans="1:74" x14ac:dyDescent="0.45">
      <c r="Q2" s="39" t="s">
        <v>79</v>
      </c>
      <c r="R2" s="40">
        <v>10</v>
      </c>
    </row>
    <row r="3" spans="1:74" x14ac:dyDescent="0.45">
      <c r="H3" t="str">
        <f>B5</f>
        <v>X-ön runt</v>
      </c>
      <c r="Q3" s="39" t="s">
        <v>80</v>
      </c>
      <c r="R3" s="40">
        <v>4</v>
      </c>
    </row>
    <row r="4" spans="1:74" ht="14.65" thickBot="1" x14ac:dyDescent="0.5">
      <c r="H4" s="23">
        <f>B6</f>
        <v>41034</v>
      </c>
      <c r="Q4" s="41" t="s">
        <v>81</v>
      </c>
      <c r="R4" s="42">
        <v>0.33</v>
      </c>
    </row>
    <row r="5" spans="1:74" ht="14.65" thickBot="1" x14ac:dyDescent="0.5">
      <c r="A5" t="s">
        <v>16</v>
      </c>
      <c r="B5" t="s">
        <v>32</v>
      </c>
    </row>
    <row r="6" spans="1:74" ht="14.65" thickBot="1" x14ac:dyDescent="0.5">
      <c r="A6" t="s">
        <v>31</v>
      </c>
      <c r="B6" s="23">
        <v>41034</v>
      </c>
      <c r="F6" s="10" t="s">
        <v>2</v>
      </c>
      <c r="G6" s="11" t="s">
        <v>3</v>
      </c>
      <c r="H6" s="11" t="s">
        <v>4</v>
      </c>
      <c r="I6" s="11" t="s">
        <v>5</v>
      </c>
      <c r="J6" s="12" t="s">
        <v>34</v>
      </c>
      <c r="K6" s="44" t="s">
        <v>76</v>
      </c>
      <c r="L6" s="12" t="s">
        <v>6</v>
      </c>
      <c r="M6" s="12" t="s">
        <v>7</v>
      </c>
      <c r="N6" s="12" t="s">
        <v>8</v>
      </c>
      <c r="O6" s="12" t="s">
        <v>9</v>
      </c>
      <c r="Q6" s="43" t="s">
        <v>77</v>
      </c>
      <c r="R6" s="44" t="s">
        <v>78</v>
      </c>
      <c r="V6" s="54" t="s">
        <v>82</v>
      </c>
      <c r="AA6" s="24"/>
      <c r="AK6" s="24"/>
      <c r="AU6" s="24"/>
      <c r="BE6" s="24"/>
      <c r="BO6" s="24"/>
    </row>
    <row r="7" spans="1:74" x14ac:dyDescent="0.45">
      <c r="F7" s="43">
        <v>1</v>
      </c>
      <c r="G7" s="48" t="s">
        <v>10</v>
      </c>
      <c r="H7" s="48" t="s">
        <v>11</v>
      </c>
      <c r="I7" s="48" t="s">
        <v>12</v>
      </c>
      <c r="J7" s="49">
        <v>1.0389999999999999</v>
      </c>
      <c r="K7" s="56">
        <v>1</v>
      </c>
      <c r="L7" s="69" t="str">
        <f t="shared" ref="L7:L26" si="0">TEXT((($B$11-INT($B$11))*24*60*60-$B$9*$B$12/($J7*$K7))/(24*60*60),"t:mm:ss")</f>
        <v>12:31:56</v>
      </c>
      <c r="M7" s="50">
        <v>0.60384259259259265</v>
      </c>
      <c r="N7" s="70">
        <f t="shared" ref="N7:N26" si="1">M7-L7</f>
        <v>8.1666666666666776E-2</v>
      </c>
      <c r="O7" s="51">
        <f t="shared" ref="O7:O26" si="2">J7*N7</f>
        <v>8.485166666666677E-2</v>
      </c>
      <c r="P7" s="66"/>
      <c r="Q7" s="59">
        <f>$O$16/O7</f>
        <v>1.1141882402624173</v>
      </c>
      <c r="R7" s="60">
        <f>IF(V7&gt;(1+$R$2/100),(1+$R$2/100),IF(V7&lt;(1-$R$2/100),(1-$R$2/100),V7))</f>
        <v>1.0131999999999999</v>
      </c>
      <c r="V7" s="55">
        <f>(1-$R$4)*K7+$R$4*K7*IF(Q7&gt;(1+$R$3/100),(1+$R$3/100),IF(Q7&lt;(1-$R$3/100),(1-$R$3/100),Q7))</f>
        <v>1.0131999999999999</v>
      </c>
    </row>
    <row r="8" spans="1:74" x14ac:dyDescent="0.45">
      <c r="A8" t="s">
        <v>17</v>
      </c>
      <c r="F8" s="71">
        <v>2</v>
      </c>
      <c r="G8" s="14" t="s">
        <v>13</v>
      </c>
      <c r="H8" s="14" t="s">
        <v>14</v>
      </c>
      <c r="I8" s="14" t="s">
        <v>15</v>
      </c>
      <c r="J8" s="15">
        <v>0.91600000000000004</v>
      </c>
      <c r="K8" s="57">
        <v>1</v>
      </c>
      <c r="L8" s="65" t="str">
        <f t="shared" si="0"/>
        <v>12:16:05</v>
      </c>
      <c r="M8" s="16">
        <v>0.60428240740740746</v>
      </c>
      <c r="N8" s="17">
        <f t="shared" si="1"/>
        <v>9.3113425925925974E-2</v>
      </c>
      <c r="O8" s="18">
        <f t="shared" si="2"/>
        <v>8.5291898148148193E-2</v>
      </c>
      <c r="P8" s="67"/>
      <c r="Q8" s="61">
        <f t="shared" ref="Q8:Q26" si="3">$O$16/O8</f>
        <v>1.1084373922884641</v>
      </c>
      <c r="R8" s="62">
        <f t="shared" ref="R8:R26" si="4">IF(V8&gt;(1+$R$2/100),(1+$R$2/100),IF(V8&lt;(1-$R$2/100),(1-$R$2/100),V8))</f>
        <v>1.0131999999999999</v>
      </c>
      <c r="V8" s="55">
        <f t="shared" ref="V8:V26" si="5">(1-$R$4)*K8+$R$4*K8*IF(Q8&gt;(1+$R$3/100),(1+$R$3/100),IF(Q8&lt;(1-$R$3/100),(1-$R$3/100),Q8))</f>
        <v>1.0131999999999999</v>
      </c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</row>
    <row r="9" spans="1:74" x14ac:dyDescent="0.45">
      <c r="A9" t="s">
        <v>18</v>
      </c>
      <c r="B9">
        <v>10</v>
      </c>
      <c r="F9" s="13">
        <v>3</v>
      </c>
      <c r="G9" s="14" t="s">
        <v>51</v>
      </c>
      <c r="H9" s="14" t="s">
        <v>52</v>
      </c>
      <c r="I9" s="14" t="s">
        <v>53</v>
      </c>
      <c r="J9" s="15">
        <v>1.0389999999999999</v>
      </c>
      <c r="K9" s="57">
        <v>1</v>
      </c>
      <c r="L9" s="65" t="str">
        <f t="shared" si="0"/>
        <v>12:31:56</v>
      </c>
      <c r="M9" s="16">
        <v>0.60564814814814816</v>
      </c>
      <c r="N9" s="17">
        <f t="shared" si="1"/>
        <v>8.3472222222222281E-2</v>
      </c>
      <c r="O9" s="18">
        <f t="shared" si="2"/>
        <v>8.6727638888888944E-2</v>
      </c>
      <c r="P9" s="68"/>
      <c r="Q9" s="61">
        <f t="shared" si="3"/>
        <v>1.0900876626860261</v>
      </c>
      <c r="R9" s="62">
        <f t="shared" si="4"/>
        <v>1.0131999999999999</v>
      </c>
      <c r="V9" s="55">
        <f t="shared" si="5"/>
        <v>1.0131999999999999</v>
      </c>
      <c r="W9" s="21"/>
      <c r="X9" s="21"/>
      <c r="Z9" s="22"/>
      <c r="AA9" s="21"/>
      <c r="AB9" s="21"/>
      <c r="AC9" s="21"/>
      <c r="AE9" s="22"/>
      <c r="AF9" s="21"/>
      <c r="AG9" s="21"/>
      <c r="AH9" s="21"/>
      <c r="AJ9" s="22"/>
      <c r="AK9" s="21"/>
      <c r="AL9" s="21"/>
      <c r="AM9" s="21"/>
      <c r="AO9" s="22"/>
      <c r="AP9" s="21"/>
      <c r="AQ9" s="21"/>
      <c r="AR9" s="21"/>
      <c r="AT9" s="22"/>
      <c r="AU9" s="21"/>
      <c r="AV9" s="21"/>
      <c r="AW9" s="21"/>
      <c r="AY9" s="22"/>
      <c r="AZ9" s="21"/>
      <c r="BA9" s="21"/>
      <c r="BB9" s="21"/>
      <c r="BD9" s="22"/>
      <c r="BE9" s="21"/>
      <c r="BF9" s="21"/>
      <c r="BG9" s="21"/>
      <c r="BI9" s="22"/>
      <c r="BJ9" s="21"/>
      <c r="BK9" s="21"/>
      <c r="BL9" s="21"/>
      <c r="BN9" s="22"/>
      <c r="BO9" s="21"/>
      <c r="BP9" s="21"/>
      <c r="BQ9" s="21"/>
      <c r="BS9" s="22"/>
      <c r="BT9" s="21"/>
      <c r="BU9" s="21"/>
      <c r="BV9" s="21"/>
    </row>
    <row r="10" spans="1:74" x14ac:dyDescent="0.45">
      <c r="A10" t="s">
        <v>19</v>
      </c>
      <c r="B10">
        <v>4</v>
      </c>
      <c r="F10" s="13">
        <v>4</v>
      </c>
      <c r="G10" s="14" t="s">
        <v>41</v>
      </c>
      <c r="H10" s="14" t="s">
        <v>11</v>
      </c>
      <c r="I10" s="14" t="s">
        <v>42</v>
      </c>
      <c r="J10" s="15">
        <v>1.044</v>
      </c>
      <c r="K10" s="57">
        <v>1</v>
      </c>
      <c r="L10" s="65" t="str">
        <f t="shared" si="0"/>
        <v>12:32:30</v>
      </c>
      <c r="M10" s="16">
        <v>0.60567129629629635</v>
      </c>
      <c r="N10" s="17">
        <f t="shared" si="1"/>
        <v>8.3101851851851927E-2</v>
      </c>
      <c r="O10" s="18">
        <f t="shared" si="2"/>
        <v>8.6758333333333409E-2</v>
      </c>
      <c r="P10" s="68"/>
      <c r="Q10" s="61">
        <f t="shared" si="3"/>
        <v>1.0897019978868494</v>
      </c>
      <c r="R10" s="62">
        <f t="shared" si="4"/>
        <v>1.0131999999999999</v>
      </c>
      <c r="V10" s="55">
        <f t="shared" si="5"/>
        <v>1.0131999999999999</v>
      </c>
      <c r="W10" s="21"/>
      <c r="X10" s="21"/>
      <c r="Z10" s="22"/>
      <c r="AA10" s="21"/>
      <c r="AB10" s="21"/>
      <c r="AC10" s="21"/>
      <c r="AE10" s="22"/>
      <c r="AF10" s="21"/>
      <c r="AG10" s="21"/>
      <c r="AH10" s="21"/>
      <c r="AJ10" s="22"/>
      <c r="AK10" s="21"/>
      <c r="AL10" s="21"/>
      <c r="AM10" s="21"/>
      <c r="AO10" s="22"/>
      <c r="AP10" s="21"/>
      <c r="AQ10" s="21"/>
      <c r="AR10" s="21"/>
      <c r="AT10" s="22"/>
      <c r="AU10" s="21"/>
      <c r="AV10" s="21"/>
      <c r="AW10" s="21"/>
      <c r="AY10" s="22"/>
      <c r="AZ10" s="21"/>
      <c r="BA10" s="21"/>
      <c r="BB10" s="21"/>
      <c r="BD10" s="22"/>
      <c r="BE10" s="21"/>
      <c r="BF10" s="21"/>
      <c r="BG10" s="21"/>
      <c r="BI10" s="22"/>
      <c r="BJ10" s="21"/>
      <c r="BK10" s="21"/>
      <c r="BL10" s="21"/>
      <c r="BN10" s="22"/>
      <c r="BO10" s="21"/>
      <c r="BP10" s="21"/>
      <c r="BQ10" s="21"/>
      <c r="BS10" s="22"/>
      <c r="BT10" s="21"/>
      <c r="BU10" s="21"/>
      <c r="BV10" s="21"/>
    </row>
    <row r="11" spans="1:74" x14ac:dyDescent="0.45">
      <c r="A11" t="s">
        <v>20</v>
      </c>
      <c r="B11" s="19">
        <v>0.60416666666666663</v>
      </c>
      <c r="F11" s="13">
        <v>5</v>
      </c>
      <c r="G11" s="14" t="s">
        <v>37</v>
      </c>
      <c r="H11" s="14" t="s">
        <v>11</v>
      </c>
      <c r="I11" s="14" t="s">
        <v>38</v>
      </c>
      <c r="J11" s="15">
        <v>0.91600000000000004</v>
      </c>
      <c r="K11" s="57">
        <v>1</v>
      </c>
      <c r="L11" s="65" t="str">
        <f t="shared" si="0"/>
        <v>12:16:05</v>
      </c>
      <c r="M11" s="16">
        <v>0.60568287037037039</v>
      </c>
      <c r="N11" s="17">
        <f t="shared" si="1"/>
        <v>9.4513888888888897E-2</v>
      </c>
      <c r="O11" s="18">
        <f t="shared" si="2"/>
        <v>8.6574722222222233E-2</v>
      </c>
      <c r="P11" s="68"/>
      <c r="Q11" s="61">
        <f t="shared" si="3"/>
        <v>1.0920130811854882</v>
      </c>
      <c r="R11" s="62">
        <f t="shared" si="4"/>
        <v>1.0131999999999999</v>
      </c>
      <c r="V11" s="55">
        <f t="shared" si="5"/>
        <v>1.0131999999999999</v>
      </c>
      <c r="W11" s="21"/>
      <c r="X11" s="21"/>
      <c r="Z11" s="22"/>
      <c r="AA11" s="21"/>
      <c r="AB11" s="21"/>
      <c r="AC11" s="21"/>
      <c r="AE11" s="22"/>
      <c r="AF11" s="21"/>
      <c r="AG11" s="21"/>
      <c r="AH11" s="21"/>
      <c r="AJ11" s="22"/>
      <c r="AK11" s="21"/>
      <c r="AL11" s="21"/>
      <c r="AM11" s="21"/>
      <c r="AO11" s="22"/>
      <c r="AP11" s="21"/>
      <c r="AQ11" s="21"/>
      <c r="AR11" s="21"/>
      <c r="AT11" s="22"/>
      <c r="AU11" s="21"/>
      <c r="AV11" s="21"/>
      <c r="AW11" s="21"/>
      <c r="AY11" s="22"/>
      <c r="AZ11" s="21"/>
      <c r="BA11" s="21"/>
      <c r="BB11" s="21"/>
      <c r="BD11" s="22"/>
      <c r="BE11" s="21"/>
      <c r="BF11" s="21"/>
      <c r="BG11" s="21"/>
      <c r="BI11" s="22"/>
      <c r="BJ11" s="21"/>
      <c r="BK11" s="21"/>
      <c r="BL11" s="21"/>
      <c r="BN11" s="22"/>
      <c r="BO11" s="21"/>
      <c r="BP11" s="21"/>
      <c r="BQ11" s="21"/>
      <c r="BS11" s="22"/>
      <c r="BT11" s="21"/>
      <c r="BU11" s="21"/>
      <c r="BV11" s="21"/>
    </row>
    <row r="12" spans="1:74" x14ac:dyDescent="0.45">
      <c r="A12" t="s">
        <v>22</v>
      </c>
      <c r="B12">
        <f>LOOKUP($B$10,{0,3,4,5,6,7,18},{915,915,736,639,588,548,548})</f>
        <v>736</v>
      </c>
      <c r="F12" s="13">
        <v>6</v>
      </c>
      <c r="G12" s="14" t="s">
        <v>35</v>
      </c>
      <c r="H12" s="14" t="s">
        <v>11</v>
      </c>
      <c r="I12" s="14" t="s">
        <v>36</v>
      </c>
      <c r="J12" s="15">
        <v>1.0529999999999999</v>
      </c>
      <c r="K12" s="57">
        <v>1</v>
      </c>
      <c r="L12" s="65" t="str">
        <f t="shared" si="0"/>
        <v>12:33:30</v>
      </c>
      <c r="M12" s="16">
        <v>0.60569444444444442</v>
      </c>
      <c r="N12" s="17">
        <f t="shared" si="1"/>
        <v>8.2430555555555562E-2</v>
      </c>
      <c r="O12" s="18">
        <f t="shared" si="2"/>
        <v>8.6799374999999998E-2</v>
      </c>
      <c r="P12" s="68"/>
      <c r="Q12" s="61">
        <f t="shared" si="3"/>
        <v>1.0891867500966068</v>
      </c>
      <c r="R12" s="62">
        <f t="shared" si="4"/>
        <v>1.0131999999999999</v>
      </c>
      <c r="V12" s="55">
        <f t="shared" si="5"/>
        <v>1.0131999999999999</v>
      </c>
      <c r="W12" s="21"/>
      <c r="X12" s="21"/>
      <c r="Z12" s="22"/>
      <c r="AA12" s="21"/>
      <c r="AB12" s="21"/>
      <c r="AC12" s="21"/>
      <c r="AE12" s="22"/>
      <c r="AF12" s="21"/>
      <c r="AG12" s="21"/>
      <c r="AH12" s="21"/>
      <c r="AJ12" s="22"/>
      <c r="AK12" s="21"/>
      <c r="AL12" s="21"/>
      <c r="AM12" s="21"/>
      <c r="AO12" s="22"/>
      <c r="AP12" s="21"/>
      <c r="AQ12" s="21"/>
      <c r="AR12" s="21"/>
      <c r="AT12" s="22"/>
      <c r="AU12" s="21"/>
      <c r="AV12" s="21"/>
      <c r="AW12" s="21"/>
      <c r="AY12" s="22"/>
      <c r="AZ12" s="21"/>
      <c r="BA12" s="21"/>
      <c r="BB12" s="21"/>
      <c r="BD12" s="22"/>
      <c r="BE12" s="21"/>
      <c r="BF12" s="21"/>
      <c r="BG12" s="21"/>
      <c r="BI12" s="22"/>
      <c r="BJ12" s="21"/>
      <c r="BK12" s="21"/>
      <c r="BL12" s="21"/>
      <c r="BN12" s="22"/>
      <c r="BO12" s="21"/>
      <c r="BP12" s="21"/>
      <c r="BQ12" s="21"/>
      <c r="BS12" s="22"/>
      <c r="BT12" s="21"/>
      <c r="BU12" s="21"/>
      <c r="BV12" s="21"/>
    </row>
    <row r="13" spans="1:74" x14ac:dyDescent="0.45">
      <c r="A13" t="s">
        <v>23</v>
      </c>
      <c r="B13">
        <v>10</v>
      </c>
      <c r="C13" t="s">
        <v>24</v>
      </c>
      <c r="F13" s="13">
        <v>7</v>
      </c>
      <c r="G13" s="14" t="s">
        <v>54</v>
      </c>
      <c r="H13" s="14" t="s">
        <v>55</v>
      </c>
      <c r="I13" s="14" t="s">
        <v>56</v>
      </c>
      <c r="J13" s="15">
        <v>0.88300000000000001</v>
      </c>
      <c r="K13" s="57">
        <v>1</v>
      </c>
      <c r="L13" s="65" t="str">
        <f t="shared" si="0"/>
        <v>12:11:05</v>
      </c>
      <c r="M13" s="16">
        <v>0.60850694444444442</v>
      </c>
      <c r="N13" s="17">
        <f t="shared" si="1"/>
        <v>0.10081018518518514</v>
      </c>
      <c r="O13" s="18">
        <f t="shared" si="2"/>
        <v>8.9015393518518476E-2</v>
      </c>
      <c r="P13" s="68"/>
      <c r="Q13" s="61">
        <f t="shared" si="3"/>
        <v>1.0620716870391491</v>
      </c>
      <c r="R13" s="62">
        <f t="shared" si="4"/>
        <v>1.0131999999999999</v>
      </c>
      <c r="V13" s="55">
        <f t="shared" si="5"/>
        <v>1.0131999999999999</v>
      </c>
      <c r="W13" s="21"/>
      <c r="X13" s="21"/>
      <c r="Z13" s="22"/>
      <c r="AA13" s="21"/>
      <c r="AB13" s="21"/>
      <c r="AC13" s="21"/>
      <c r="AE13" s="22"/>
      <c r="AF13" s="21"/>
      <c r="AG13" s="21"/>
      <c r="AH13" s="21"/>
      <c r="AJ13" s="22"/>
      <c r="AK13" s="21"/>
      <c r="AL13" s="21"/>
      <c r="AM13" s="21"/>
      <c r="AO13" s="22"/>
      <c r="AP13" s="21"/>
      <c r="AQ13" s="21"/>
      <c r="AR13" s="21"/>
      <c r="AT13" s="22"/>
      <c r="AU13" s="21"/>
      <c r="AV13" s="21"/>
      <c r="AW13" s="21"/>
      <c r="AY13" s="22"/>
      <c r="AZ13" s="21"/>
      <c r="BA13" s="21"/>
      <c r="BB13" s="21"/>
      <c r="BD13" s="22"/>
      <c r="BE13" s="21"/>
      <c r="BF13" s="21"/>
      <c r="BG13" s="21"/>
      <c r="BI13" s="22"/>
      <c r="BJ13" s="21"/>
      <c r="BK13" s="21"/>
      <c r="BL13" s="21"/>
      <c r="BN13" s="22"/>
      <c r="BO13" s="21"/>
      <c r="BP13" s="21"/>
      <c r="BQ13" s="21"/>
      <c r="BS13" s="22"/>
      <c r="BT13" s="21"/>
      <c r="BU13" s="21"/>
      <c r="BV13" s="21"/>
    </row>
    <row r="14" spans="1:74" x14ac:dyDescent="0.45">
      <c r="A14" t="s">
        <v>25</v>
      </c>
      <c r="B14" s="21" t="str">
        <f>TEXT((($B$16-INT($B$16))*24*60*60+$B$12*$B$9*(1-$B$13/100))/(24*60*60),"t:mm:ss")</f>
        <v>14:17:44</v>
      </c>
      <c r="F14" s="13">
        <v>8</v>
      </c>
      <c r="G14" s="14" t="s">
        <v>39</v>
      </c>
      <c r="H14" s="14" t="s">
        <v>14</v>
      </c>
      <c r="I14" s="14" t="s">
        <v>40</v>
      </c>
      <c r="J14" s="15">
        <v>0.90300000000000002</v>
      </c>
      <c r="K14" s="57">
        <v>1</v>
      </c>
      <c r="L14" s="65" t="str">
        <f t="shared" si="0"/>
        <v>12:14:09</v>
      </c>
      <c r="M14" s="16">
        <v>0.61079861111111111</v>
      </c>
      <c r="N14" s="17">
        <f t="shared" si="1"/>
        <v>0.10097222222222224</v>
      </c>
      <c r="O14" s="18">
        <f t="shared" si="2"/>
        <v>9.1177916666666692E-2</v>
      </c>
      <c r="P14" s="68"/>
      <c r="Q14" s="61">
        <f t="shared" si="3"/>
        <v>1.0368818747229542</v>
      </c>
      <c r="R14" s="62">
        <f t="shared" si="4"/>
        <v>1.0121710186585748</v>
      </c>
      <c r="V14" s="55">
        <f t="shared" si="5"/>
        <v>1.0121710186585748</v>
      </c>
      <c r="W14" s="21"/>
      <c r="X14" s="21"/>
      <c r="Z14" s="22"/>
      <c r="AA14" s="21"/>
      <c r="AB14" s="21"/>
      <c r="AC14" s="21"/>
      <c r="AE14" s="22"/>
      <c r="AF14" s="21"/>
      <c r="AG14" s="21"/>
      <c r="AH14" s="21"/>
      <c r="AJ14" s="22"/>
      <c r="AK14" s="21"/>
      <c r="AL14" s="21"/>
      <c r="AM14" s="21"/>
      <c r="AO14" s="22"/>
      <c r="AP14" s="21"/>
      <c r="AQ14" s="21"/>
      <c r="AR14" s="21"/>
      <c r="AT14" s="22"/>
      <c r="AU14" s="21"/>
      <c r="AV14" s="21"/>
      <c r="AW14" s="21"/>
      <c r="AY14" s="22"/>
      <c r="AZ14" s="21"/>
      <c r="BA14" s="21"/>
      <c r="BB14" s="21"/>
      <c r="BD14" s="22"/>
      <c r="BE14" s="21"/>
      <c r="BF14" s="21"/>
      <c r="BG14" s="21"/>
      <c r="BI14" s="22"/>
      <c r="BJ14" s="21"/>
      <c r="BK14" s="21"/>
      <c r="BL14" s="21"/>
      <c r="BN14" s="22"/>
      <c r="BO14" s="21"/>
      <c r="BP14" s="21"/>
      <c r="BQ14" s="21"/>
      <c r="BS14" s="22"/>
      <c r="BT14" s="21"/>
      <c r="BU14" s="21"/>
      <c r="BV14" s="21"/>
    </row>
    <row r="15" spans="1:74" ht="14.25" customHeight="1" x14ac:dyDescent="0.45">
      <c r="A15" t="s">
        <v>26</v>
      </c>
      <c r="B15" s="21" t="str">
        <f>TEXT((($B$16-INT($B$16))*24*60*60+$B$12*$B$9*(1+$B$13/100))/(24*60*60),"t:mm:ss")</f>
        <v>14:42:16</v>
      </c>
      <c r="F15" s="13">
        <v>9</v>
      </c>
      <c r="G15" s="14" t="s">
        <v>71</v>
      </c>
      <c r="H15" s="14" t="s">
        <v>72</v>
      </c>
      <c r="I15" s="14" t="s">
        <v>73</v>
      </c>
      <c r="J15" s="15">
        <v>0.85399999999999998</v>
      </c>
      <c r="K15" s="57">
        <v>1</v>
      </c>
      <c r="L15" s="65" t="str">
        <f t="shared" si="0"/>
        <v>12:06:22</v>
      </c>
      <c r="M15" s="16">
        <v>0.61258101851851854</v>
      </c>
      <c r="N15" s="17">
        <f t="shared" si="1"/>
        <v>0.10815972222222225</v>
      </c>
      <c r="O15" s="18">
        <f t="shared" si="2"/>
        <v>9.2368402777777803E-2</v>
      </c>
      <c r="P15" s="68"/>
      <c r="Q15" s="61">
        <f t="shared" si="3"/>
        <v>1.0235180681224412</v>
      </c>
      <c r="R15" s="62">
        <f t="shared" si="4"/>
        <v>1.0077609624804056</v>
      </c>
      <c r="V15" s="55">
        <f t="shared" si="5"/>
        <v>1.0077609624804056</v>
      </c>
      <c r="W15" s="21"/>
      <c r="X15" s="21"/>
      <c r="Z15" s="22"/>
      <c r="AA15" s="21"/>
      <c r="AB15" s="21"/>
      <c r="AC15" s="21"/>
      <c r="AE15" s="22"/>
      <c r="AF15" s="21"/>
      <c r="AG15" s="21"/>
      <c r="AH15" s="21"/>
      <c r="AJ15" s="22"/>
      <c r="AK15" s="21"/>
      <c r="AL15" s="21"/>
      <c r="AM15" s="21"/>
      <c r="AO15" s="22"/>
      <c r="AP15" s="21"/>
      <c r="AQ15" s="21"/>
      <c r="AR15" s="21"/>
      <c r="AT15" s="22"/>
      <c r="AU15" s="21"/>
      <c r="AV15" s="21"/>
      <c r="AW15" s="21"/>
      <c r="AY15" s="22"/>
      <c r="AZ15" s="21"/>
      <c r="BA15" s="21"/>
      <c r="BB15" s="21"/>
      <c r="BD15" s="22"/>
      <c r="BE15" s="21"/>
      <c r="BF15" s="21"/>
      <c r="BG15" s="21"/>
      <c r="BI15" s="22"/>
      <c r="BJ15" s="21"/>
      <c r="BK15" s="21"/>
      <c r="BL15" s="21"/>
      <c r="BN15" s="22"/>
      <c r="BO15" s="21"/>
      <c r="BP15" s="21"/>
      <c r="BQ15" s="21"/>
      <c r="BS15" s="22"/>
      <c r="BT15" s="21"/>
      <c r="BU15" s="21"/>
      <c r="BV15" s="21"/>
    </row>
    <row r="16" spans="1:74" ht="13.5" customHeight="1" x14ac:dyDescent="0.45">
      <c r="A16" t="s">
        <v>29</v>
      </c>
      <c r="B16" s="36" t="str">
        <f>TEXT((($B$11-INT($B$11))*24*60*60-$B$9*$B$12)/(24*60*60),"t:mm:ss")</f>
        <v>12:27:20</v>
      </c>
      <c r="F16" s="13">
        <v>10</v>
      </c>
      <c r="G16" s="14" t="s">
        <v>57</v>
      </c>
      <c r="H16" s="14" t="s">
        <v>58</v>
      </c>
      <c r="I16" s="14" t="s">
        <v>59</v>
      </c>
      <c r="J16" s="15">
        <v>1.101</v>
      </c>
      <c r="K16" s="57">
        <v>1</v>
      </c>
      <c r="L16" s="65" t="str">
        <f t="shared" si="0"/>
        <v>12:38:35</v>
      </c>
      <c r="M16" s="16">
        <v>0.61266203703703703</v>
      </c>
      <c r="N16" s="17">
        <f t="shared" si="1"/>
        <v>8.5868055555555545E-2</v>
      </c>
      <c r="O16" s="18">
        <f t="shared" si="2"/>
        <v>9.4540729166666657E-2</v>
      </c>
      <c r="P16" s="68"/>
      <c r="Q16" s="61">
        <f t="shared" si="3"/>
        <v>1</v>
      </c>
      <c r="R16" s="62">
        <f t="shared" si="4"/>
        <v>1</v>
      </c>
      <c r="V16" s="55">
        <f t="shared" si="5"/>
        <v>1</v>
      </c>
      <c r="W16" s="21"/>
      <c r="X16" s="21"/>
      <c r="Z16" s="22"/>
      <c r="AA16" s="21"/>
      <c r="AB16" s="21"/>
      <c r="AC16" s="21"/>
      <c r="AE16" s="22"/>
      <c r="AF16" s="21"/>
      <c r="AG16" s="21"/>
      <c r="AH16" s="21"/>
      <c r="AJ16" s="22"/>
      <c r="AK16" s="21"/>
      <c r="AL16" s="21"/>
      <c r="AM16" s="21"/>
      <c r="AO16" s="22"/>
      <c r="AP16" s="21"/>
      <c r="AQ16" s="21"/>
      <c r="AR16" s="21"/>
      <c r="AT16" s="22"/>
      <c r="AU16" s="21"/>
      <c r="AV16" s="21"/>
      <c r="AW16" s="21"/>
      <c r="AY16" s="22"/>
      <c r="AZ16" s="21"/>
      <c r="BA16" s="21"/>
      <c r="BB16" s="21"/>
      <c r="BD16" s="22"/>
      <c r="BE16" s="21"/>
      <c r="BF16" s="21"/>
      <c r="BG16" s="21"/>
      <c r="BI16" s="22"/>
      <c r="BJ16" s="21"/>
      <c r="BK16" s="21"/>
      <c r="BL16" s="21"/>
      <c r="BN16" s="22"/>
      <c r="BO16" s="21"/>
      <c r="BP16" s="21"/>
      <c r="BQ16" s="21"/>
      <c r="BS16" s="22"/>
      <c r="BT16" s="21"/>
      <c r="BU16" s="21"/>
      <c r="BV16" s="21"/>
    </row>
    <row r="17" spans="1:74" x14ac:dyDescent="0.45">
      <c r="A17" t="s">
        <v>21</v>
      </c>
      <c r="F17" s="13">
        <v>11</v>
      </c>
      <c r="G17" s="14" t="s">
        <v>43</v>
      </c>
      <c r="H17" s="14" t="s">
        <v>44</v>
      </c>
      <c r="I17" s="14" t="s">
        <v>45</v>
      </c>
      <c r="J17" s="15">
        <v>1.03</v>
      </c>
      <c r="K17" s="57">
        <v>1</v>
      </c>
      <c r="L17" s="65" t="str">
        <f t="shared" si="0"/>
        <v>12:30:54</v>
      </c>
      <c r="M17" s="16">
        <v>0.61277777777777775</v>
      </c>
      <c r="N17" s="17">
        <f t="shared" si="1"/>
        <v>9.1319444444444398E-2</v>
      </c>
      <c r="O17" s="18">
        <f t="shared" si="2"/>
        <v>9.4059027777777734E-2</v>
      </c>
      <c r="P17" s="68"/>
      <c r="Q17" s="61">
        <f t="shared" si="3"/>
        <v>1.0051212669349185</v>
      </c>
      <c r="R17" s="62">
        <f t="shared" si="4"/>
        <v>1.0016900180885231</v>
      </c>
      <c r="V17" s="55">
        <f t="shared" si="5"/>
        <v>1.0016900180885231</v>
      </c>
      <c r="W17" s="21"/>
      <c r="X17" s="21"/>
      <c r="Z17" s="22"/>
      <c r="AA17" s="21"/>
      <c r="AB17" s="21"/>
      <c r="AC17" s="21"/>
      <c r="AE17" s="22"/>
      <c r="AF17" s="21"/>
      <c r="AG17" s="21"/>
      <c r="AH17" s="21"/>
      <c r="AJ17" s="22"/>
      <c r="AK17" s="21"/>
      <c r="AL17" s="21"/>
      <c r="AM17" s="21"/>
      <c r="AO17" s="22"/>
      <c r="AP17" s="21"/>
      <c r="AQ17" s="21"/>
      <c r="AR17" s="21"/>
      <c r="AT17" s="22"/>
      <c r="AU17" s="21"/>
      <c r="AV17" s="21"/>
      <c r="AW17" s="21"/>
      <c r="AY17" s="22"/>
      <c r="AZ17" s="21"/>
      <c r="BA17" s="21"/>
      <c r="BB17" s="21"/>
      <c r="BD17" s="22"/>
      <c r="BE17" s="21"/>
      <c r="BF17" s="21"/>
      <c r="BG17" s="21"/>
      <c r="BI17" s="22"/>
      <c r="BJ17" s="21"/>
      <c r="BK17" s="21"/>
      <c r="BL17" s="21"/>
      <c r="BN17" s="22"/>
      <c r="BO17" s="21"/>
      <c r="BP17" s="21"/>
      <c r="BQ17" s="21"/>
      <c r="BS17" s="22"/>
      <c r="BT17" s="21"/>
      <c r="BU17" s="21"/>
      <c r="BV17" s="21"/>
    </row>
    <row r="18" spans="1:74" x14ac:dyDescent="0.45">
      <c r="F18" s="13">
        <v>12</v>
      </c>
      <c r="G18" s="14" t="s">
        <v>46</v>
      </c>
      <c r="H18" s="14">
        <v>707</v>
      </c>
      <c r="I18" s="14" t="s">
        <v>47</v>
      </c>
      <c r="J18" s="15">
        <v>0.93200000000000005</v>
      </c>
      <c r="K18" s="57">
        <v>1</v>
      </c>
      <c r="L18" s="65" t="str">
        <f t="shared" si="0"/>
        <v>12:18:23</v>
      </c>
      <c r="M18" s="16">
        <v>0.61278935185185179</v>
      </c>
      <c r="N18" s="17">
        <f t="shared" si="1"/>
        <v>0.10002314814814806</v>
      </c>
      <c r="O18" s="18">
        <f t="shared" si="2"/>
        <v>9.3221574074073998E-2</v>
      </c>
      <c r="P18" s="68"/>
      <c r="Q18" s="61">
        <f t="shared" si="3"/>
        <v>1.0141507489622998</v>
      </c>
      <c r="R18" s="62">
        <f t="shared" si="4"/>
        <v>1.004669747157559</v>
      </c>
      <c r="V18" s="55">
        <f t="shared" si="5"/>
        <v>1.004669747157559</v>
      </c>
      <c r="W18" s="21"/>
      <c r="X18" s="21"/>
      <c r="Z18" s="22"/>
      <c r="AA18" s="21"/>
      <c r="AB18" s="21"/>
      <c r="AC18" s="21"/>
      <c r="AE18" s="22"/>
      <c r="AF18" s="21"/>
      <c r="AG18" s="21"/>
      <c r="AH18" s="21"/>
      <c r="AJ18" s="22"/>
      <c r="AK18" s="21"/>
      <c r="AL18" s="21"/>
      <c r="AM18" s="21"/>
      <c r="AO18" s="22"/>
      <c r="AP18" s="21"/>
      <c r="AQ18" s="21"/>
      <c r="AR18" s="21"/>
      <c r="AT18" s="22"/>
      <c r="AU18" s="21"/>
      <c r="AV18" s="21"/>
      <c r="AW18" s="21"/>
      <c r="AY18" s="22"/>
      <c r="AZ18" s="21"/>
      <c r="BA18" s="21"/>
      <c r="BB18" s="21"/>
      <c r="BD18" s="22"/>
      <c r="BE18" s="21"/>
      <c r="BF18" s="21"/>
      <c r="BG18" s="21"/>
      <c r="BI18" s="22"/>
      <c r="BJ18" s="21"/>
      <c r="BK18" s="21"/>
      <c r="BL18" s="21"/>
      <c r="BN18" s="22"/>
      <c r="BO18" s="21"/>
      <c r="BP18" s="21"/>
      <c r="BQ18" s="21"/>
      <c r="BS18" s="22"/>
      <c r="BT18" s="21"/>
      <c r="BU18" s="21"/>
      <c r="BV18" s="21"/>
    </row>
    <row r="19" spans="1:74" x14ac:dyDescent="0.45">
      <c r="F19" s="13">
        <v>13</v>
      </c>
      <c r="G19" s="14" t="s">
        <v>60</v>
      </c>
      <c r="H19" s="14" t="s">
        <v>14</v>
      </c>
      <c r="I19" s="14" t="s">
        <v>61</v>
      </c>
      <c r="J19" s="15">
        <v>0.91200000000000003</v>
      </c>
      <c r="K19" s="57">
        <v>1</v>
      </c>
      <c r="L19" s="65" t="str">
        <f t="shared" si="0"/>
        <v>12:15:30</v>
      </c>
      <c r="M19" s="16">
        <v>0.61375000000000002</v>
      </c>
      <c r="N19" s="17">
        <f t="shared" si="1"/>
        <v>0.10298611111111111</v>
      </c>
      <c r="O19" s="18">
        <f t="shared" si="2"/>
        <v>9.3923333333333331E-2</v>
      </c>
      <c r="P19" s="68"/>
      <c r="Q19" s="61">
        <f t="shared" si="3"/>
        <v>1.0065734020655144</v>
      </c>
      <c r="R19" s="62">
        <f t="shared" si="4"/>
        <v>1.0021692226816197</v>
      </c>
      <c r="V19" s="55">
        <f t="shared" si="5"/>
        <v>1.0021692226816197</v>
      </c>
      <c r="W19" s="21"/>
      <c r="X19" s="21"/>
      <c r="Z19" s="22"/>
      <c r="AA19" s="21"/>
      <c r="AB19" s="21"/>
      <c r="AC19" s="21"/>
      <c r="AE19" s="22"/>
      <c r="AF19" s="21"/>
      <c r="AG19" s="21"/>
      <c r="AH19" s="21"/>
      <c r="AJ19" s="22"/>
      <c r="AK19" s="21"/>
      <c r="AL19" s="21"/>
      <c r="AM19" s="21"/>
      <c r="AO19" s="22"/>
      <c r="AP19" s="21"/>
      <c r="AQ19" s="21"/>
      <c r="AR19" s="21"/>
      <c r="AT19" s="22"/>
      <c r="AU19" s="21"/>
      <c r="AV19" s="21"/>
      <c r="AW19" s="21"/>
      <c r="AY19" s="22"/>
      <c r="AZ19" s="21"/>
      <c r="BA19" s="21"/>
      <c r="BB19" s="21"/>
      <c r="BD19" s="22"/>
      <c r="BE19" s="21"/>
      <c r="BF19" s="21"/>
      <c r="BG19" s="21"/>
      <c r="BI19" s="22"/>
      <c r="BJ19" s="21"/>
      <c r="BK19" s="21"/>
      <c r="BL19" s="21"/>
      <c r="BN19" s="22"/>
      <c r="BO19" s="21"/>
      <c r="BP19" s="21"/>
      <c r="BQ19" s="21"/>
      <c r="BS19" s="22"/>
      <c r="BT19" s="21"/>
      <c r="BU19" s="21"/>
      <c r="BV19" s="21"/>
    </row>
    <row r="20" spans="1:74" x14ac:dyDescent="0.45">
      <c r="F20" s="13">
        <v>14</v>
      </c>
      <c r="G20" s="14" t="s">
        <v>62</v>
      </c>
      <c r="H20" s="14" t="s">
        <v>63</v>
      </c>
      <c r="I20" s="14">
        <v>261</v>
      </c>
      <c r="J20" s="15">
        <v>0.90900000000000003</v>
      </c>
      <c r="K20" s="57">
        <v>1</v>
      </c>
      <c r="L20" s="65" t="str">
        <f t="shared" si="0"/>
        <v>12:15:03</v>
      </c>
      <c r="M20" s="16">
        <v>0.61391203703703701</v>
      </c>
      <c r="N20" s="17">
        <f t="shared" si="1"/>
        <v>0.10346064814814815</v>
      </c>
      <c r="O20" s="18">
        <f t="shared" si="2"/>
        <v>9.4045729166666675E-2</v>
      </c>
      <c r="P20" s="68"/>
      <c r="Q20" s="61">
        <f t="shared" si="3"/>
        <v>1.0052633969068681</v>
      </c>
      <c r="R20" s="62">
        <f t="shared" si="4"/>
        <v>1.0017369209792664</v>
      </c>
      <c r="V20" s="55">
        <f t="shared" si="5"/>
        <v>1.0017369209792664</v>
      </c>
      <c r="W20" s="21"/>
      <c r="X20" s="21"/>
      <c r="Z20" s="22"/>
      <c r="AA20" s="21"/>
      <c r="AB20" s="21"/>
      <c r="AC20" s="21"/>
      <c r="AE20" s="22"/>
      <c r="AF20" s="21"/>
      <c r="AG20" s="21"/>
      <c r="AH20" s="21"/>
      <c r="AJ20" s="22"/>
      <c r="AK20" s="21"/>
      <c r="AL20" s="21"/>
      <c r="AM20" s="21"/>
      <c r="AO20" s="22"/>
      <c r="AP20" s="21"/>
      <c r="AQ20" s="21"/>
      <c r="AR20" s="21"/>
      <c r="AT20" s="22"/>
      <c r="AU20" s="21"/>
      <c r="AV20" s="21"/>
      <c r="AW20" s="21"/>
      <c r="AY20" s="22"/>
      <c r="AZ20" s="21"/>
      <c r="BA20" s="21"/>
      <c r="BB20" s="21"/>
      <c r="BD20" s="22"/>
      <c r="BE20" s="21"/>
      <c r="BF20" s="21"/>
      <c r="BG20" s="21"/>
      <c r="BI20" s="22"/>
      <c r="BJ20" s="21"/>
      <c r="BK20" s="21"/>
      <c r="BL20" s="21"/>
      <c r="BN20" s="22"/>
      <c r="BO20" s="21"/>
      <c r="BP20" s="21"/>
      <c r="BQ20" s="21"/>
      <c r="BS20" s="22"/>
      <c r="BT20" s="21"/>
      <c r="BU20" s="21"/>
      <c r="BV20" s="21"/>
    </row>
    <row r="21" spans="1:74" x14ac:dyDescent="0.45">
      <c r="F21" s="13">
        <v>15</v>
      </c>
      <c r="G21" s="14" t="s">
        <v>66</v>
      </c>
      <c r="H21" s="14" t="s">
        <v>14</v>
      </c>
      <c r="I21" s="14" t="s">
        <v>67</v>
      </c>
      <c r="J21" s="15">
        <v>0.88300000000000001</v>
      </c>
      <c r="K21" s="57">
        <v>1</v>
      </c>
      <c r="L21" s="65" t="str">
        <f t="shared" si="0"/>
        <v>12:11:05</v>
      </c>
      <c r="M21" s="16">
        <v>0.61402777777777773</v>
      </c>
      <c r="N21" s="17">
        <f t="shared" si="1"/>
        <v>0.10633101851851845</v>
      </c>
      <c r="O21" s="18">
        <f t="shared" si="2"/>
        <v>9.3890289351851786E-2</v>
      </c>
      <c r="P21" s="68"/>
      <c r="Q21" s="61">
        <f t="shared" si="3"/>
        <v>1.0069276580070743</v>
      </c>
      <c r="R21" s="62">
        <f t="shared" si="4"/>
        <v>1.0022861271423344</v>
      </c>
      <c r="V21" s="55">
        <f t="shared" si="5"/>
        <v>1.0022861271423344</v>
      </c>
      <c r="W21" s="21"/>
      <c r="X21" s="21"/>
      <c r="Z21" s="22"/>
      <c r="AA21" s="21"/>
      <c r="AB21" s="21"/>
      <c r="AC21" s="21"/>
      <c r="AE21" s="22"/>
      <c r="AF21" s="21"/>
      <c r="AG21" s="21"/>
      <c r="AH21" s="21"/>
      <c r="AJ21" s="22"/>
      <c r="AK21" s="21"/>
      <c r="AL21" s="21"/>
      <c r="AM21" s="21"/>
      <c r="AO21" s="22"/>
      <c r="AP21" s="21"/>
      <c r="AQ21" s="21"/>
      <c r="AR21" s="21"/>
      <c r="AT21" s="22"/>
      <c r="AU21" s="21"/>
      <c r="AV21" s="21"/>
      <c r="AW21" s="21"/>
      <c r="AY21" s="22"/>
      <c r="AZ21" s="21"/>
      <c r="BA21" s="21"/>
      <c r="BB21" s="21"/>
      <c r="BD21" s="22"/>
      <c r="BE21" s="21"/>
      <c r="BF21" s="21"/>
      <c r="BG21" s="21"/>
      <c r="BI21" s="22"/>
      <c r="BJ21" s="21"/>
      <c r="BK21" s="21"/>
      <c r="BL21" s="21"/>
      <c r="BN21" s="22"/>
      <c r="BO21" s="21"/>
      <c r="BP21" s="21"/>
      <c r="BQ21" s="21"/>
      <c r="BS21" s="22"/>
      <c r="BT21" s="21"/>
      <c r="BU21" s="21"/>
      <c r="BV21" s="21"/>
    </row>
    <row r="22" spans="1:74" x14ac:dyDescent="0.45">
      <c r="F22" s="13">
        <v>16</v>
      </c>
      <c r="G22" s="14" t="s">
        <v>64</v>
      </c>
      <c r="H22" s="14" t="s">
        <v>14</v>
      </c>
      <c r="I22" s="14" t="s">
        <v>74</v>
      </c>
      <c r="J22" s="15">
        <v>0.91600000000000004</v>
      </c>
      <c r="K22" s="57">
        <v>1</v>
      </c>
      <c r="L22" s="65" t="str">
        <f t="shared" si="0"/>
        <v>12:16:05</v>
      </c>
      <c r="M22" s="16">
        <v>0.6151388888888889</v>
      </c>
      <c r="N22" s="17">
        <f t="shared" si="1"/>
        <v>0.10396990740740741</v>
      </c>
      <c r="O22" s="18">
        <f t="shared" si="2"/>
        <v>9.5236435185185195E-2</v>
      </c>
      <c r="P22" s="68"/>
      <c r="Q22" s="61">
        <f t="shared" si="3"/>
        <v>0.99269495947464059</v>
      </c>
      <c r="R22" s="62">
        <f t="shared" si="4"/>
        <v>0.9975893366266313</v>
      </c>
      <c r="V22" s="55">
        <f t="shared" si="5"/>
        <v>0.9975893366266313</v>
      </c>
      <c r="W22" s="21"/>
      <c r="X22" s="21"/>
      <c r="Z22" s="22"/>
      <c r="AA22" s="21"/>
      <c r="AB22" s="21"/>
      <c r="AC22" s="21"/>
      <c r="AE22" s="22"/>
      <c r="AF22" s="21"/>
      <c r="AG22" s="21"/>
      <c r="AH22" s="21"/>
      <c r="AJ22" s="22"/>
      <c r="AK22" s="21"/>
      <c r="AL22" s="21"/>
      <c r="AM22" s="21"/>
      <c r="AO22" s="22"/>
      <c r="AP22" s="21"/>
      <c r="AQ22" s="21"/>
      <c r="AR22" s="21"/>
      <c r="AT22" s="22"/>
      <c r="AU22" s="21"/>
      <c r="AV22" s="21"/>
      <c r="AW22" s="21"/>
      <c r="AY22" s="22"/>
      <c r="AZ22" s="21"/>
      <c r="BA22" s="21"/>
      <c r="BB22" s="21"/>
      <c r="BD22" s="22"/>
      <c r="BE22" s="21"/>
      <c r="BF22" s="21"/>
      <c r="BG22" s="21"/>
      <c r="BI22" s="22"/>
      <c r="BJ22" s="21"/>
      <c r="BK22" s="21"/>
      <c r="BL22" s="21"/>
      <c r="BN22" s="22"/>
      <c r="BO22" s="21"/>
      <c r="BP22" s="21"/>
      <c r="BQ22" s="21"/>
      <c r="BS22" s="22"/>
      <c r="BT22" s="21"/>
      <c r="BU22" s="21"/>
      <c r="BV22" s="21"/>
    </row>
    <row r="23" spans="1:74" x14ac:dyDescent="0.45">
      <c r="F23" s="13">
        <v>17</v>
      </c>
      <c r="G23" s="14" t="s">
        <v>64</v>
      </c>
      <c r="H23" s="14" t="s">
        <v>44</v>
      </c>
      <c r="I23" s="14" t="s">
        <v>65</v>
      </c>
      <c r="J23" s="15">
        <v>0.85099999999999998</v>
      </c>
      <c r="K23" s="57">
        <v>1</v>
      </c>
      <c r="L23" s="65" t="str">
        <f t="shared" si="0"/>
        <v>12:05:51</v>
      </c>
      <c r="M23" s="16">
        <v>0.61555555555555552</v>
      </c>
      <c r="N23" s="17">
        <f t="shared" si="1"/>
        <v>0.11149305555555555</v>
      </c>
      <c r="O23" s="18">
        <f t="shared" si="2"/>
        <v>9.4880590277777774E-2</v>
      </c>
      <c r="P23" s="68"/>
      <c r="Q23" s="61">
        <f t="shared" si="3"/>
        <v>0.99641801226029347</v>
      </c>
      <c r="R23" s="62">
        <f t="shared" si="4"/>
        <v>0.99881794404589685</v>
      </c>
      <c r="V23" s="55">
        <f t="shared" si="5"/>
        <v>0.99881794404589685</v>
      </c>
      <c r="W23" s="21"/>
      <c r="X23" s="21"/>
      <c r="Z23" s="22"/>
      <c r="AA23" s="21"/>
      <c r="AB23" s="21"/>
      <c r="AC23" s="21"/>
      <c r="AE23" s="22"/>
      <c r="AF23" s="21"/>
      <c r="AG23" s="21"/>
      <c r="AH23" s="21"/>
      <c r="AJ23" s="22"/>
      <c r="AK23" s="21"/>
      <c r="AL23" s="21"/>
      <c r="AM23" s="21"/>
      <c r="AO23" s="22"/>
      <c r="AP23" s="21"/>
      <c r="AQ23" s="21"/>
      <c r="AR23" s="21"/>
      <c r="AT23" s="22"/>
      <c r="AU23" s="21"/>
      <c r="AV23" s="21"/>
      <c r="AW23" s="21"/>
      <c r="AY23" s="22"/>
      <c r="AZ23" s="21"/>
      <c r="BA23" s="21"/>
      <c r="BB23" s="21"/>
      <c r="BD23" s="22"/>
      <c r="BE23" s="21"/>
      <c r="BF23" s="21"/>
      <c r="BG23" s="21"/>
      <c r="BI23" s="22"/>
      <c r="BJ23" s="21"/>
      <c r="BK23" s="21"/>
      <c r="BL23" s="21"/>
      <c r="BN23" s="22"/>
      <c r="BO23" s="21"/>
      <c r="BP23" s="21"/>
      <c r="BQ23" s="21"/>
      <c r="BS23" s="22"/>
      <c r="BT23" s="21"/>
      <c r="BU23" s="21"/>
      <c r="BV23" s="21"/>
    </row>
    <row r="24" spans="1:74" x14ac:dyDescent="0.45">
      <c r="F24" s="13">
        <v>18</v>
      </c>
      <c r="G24" s="29" t="s">
        <v>48</v>
      </c>
      <c r="H24" s="29" t="s">
        <v>49</v>
      </c>
      <c r="I24" s="29" t="s">
        <v>50</v>
      </c>
      <c r="J24" s="30">
        <v>0.95699999999999996</v>
      </c>
      <c r="K24" s="57">
        <v>1</v>
      </c>
      <c r="L24" s="65" t="str">
        <f t="shared" si="0"/>
        <v>12:21:49</v>
      </c>
      <c r="M24" s="16">
        <v>0.61603009259259256</v>
      </c>
      <c r="N24" s="17">
        <f t="shared" si="1"/>
        <v>0.1008796296296296</v>
      </c>
      <c r="O24" s="18">
        <f t="shared" si="2"/>
        <v>9.6541805555555527E-2</v>
      </c>
      <c r="P24" s="68"/>
      <c r="Q24" s="61">
        <f t="shared" si="3"/>
        <v>0.97927243666747732</v>
      </c>
      <c r="R24" s="62">
        <f t="shared" si="4"/>
        <v>0.99315990410026744</v>
      </c>
      <c r="V24" s="55">
        <f t="shared" si="5"/>
        <v>0.99315990410026744</v>
      </c>
      <c r="W24" s="21"/>
      <c r="X24" s="21"/>
      <c r="Z24" s="22"/>
      <c r="AA24" s="21"/>
      <c r="AB24" s="21"/>
      <c r="AC24" s="21"/>
      <c r="AE24" s="22"/>
      <c r="AF24" s="21"/>
      <c r="AG24" s="21"/>
      <c r="AH24" s="21"/>
      <c r="AJ24" s="22"/>
      <c r="AK24" s="21"/>
      <c r="AL24" s="21"/>
      <c r="AM24" s="21"/>
      <c r="AO24" s="22"/>
      <c r="AP24" s="21"/>
      <c r="AQ24" s="21"/>
      <c r="AR24" s="21"/>
      <c r="AT24" s="22"/>
      <c r="AU24" s="21"/>
      <c r="AV24" s="21"/>
      <c r="AW24" s="21"/>
      <c r="AY24" s="22"/>
      <c r="AZ24" s="21"/>
      <c r="BA24" s="21"/>
      <c r="BB24" s="21"/>
      <c r="BD24" s="22"/>
      <c r="BE24" s="21"/>
      <c r="BF24" s="21"/>
      <c r="BG24" s="21"/>
      <c r="BI24" s="22"/>
      <c r="BJ24" s="21"/>
      <c r="BK24" s="21"/>
      <c r="BL24" s="21"/>
      <c r="BN24" s="22"/>
      <c r="BO24" s="21"/>
      <c r="BP24" s="21"/>
      <c r="BQ24" s="21"/>
      <c r="BS24" s="22"/>
      <c r="BT24" s="21"/>
      <c r="BU24" s="21"/>
      <c r="BV24" s="21"/>
    </row>
    <row r="25" spans="1:74" x14ac:dyDescent="0.45">
      <c r="F25" s="13">
        <v>19</v>
      </c>
      <c r="G25" s="29" t="s">
        <v>68</v>
      </c>
      <c r="H25" s="29" t="s">
        <v>69</v>
      </c>
      <c r="I25" s="29" t="s">
        <v>70</v>
      </c>
      <c r="J25" s="30">
        <v>0.91600000000000004</v>
      </c>
      <c r="K25" s="57">
        <v>1</v>
      </c>
      <c r="L25" s="65" t="str">
        <f t="shared" si="0"/>
        <v>12:16:05</v>
      </c>
      <c r="M25" s="16">
        <v>0.61782407407407403</v>
      </c>
      <c r="N25" s="17">
        <f t="shared" si="1"/>
        <v>0.10665509259259254</v>
      </c>
      <c r="O25" s="18">
        <f t="shared" si="2"/>
        <v>9.769606481481477E-2</v>
      </c>
      <c r="P25" s="68"/>
      <c r="Q25" s="61">
        <f t="shared" si="3"/>
        <v>0.96770253076079238</v>
      </c>
      <c r="R25" s="62">
        <f t="shared" si="4"/>
        <v>0.98934183515106144</v>
      </c>
      <c r="V25" s="55">
        <f t="shared" si="5"/>
        <v>0.98934183515106144</v>
      </c>
      <c r="W25" s="21"/>
      <c r="X25" s="21"/>
      <c r="Z25" s="22"/>
      <c r="AA25" s="21"/>
      <c r="AB25" s="21"/>
      <c r="AC25" s="21"/>
      <c r="AE25" s="22"/>
      <c r="AF25" s="21"/>
      <c r="AG25" s="21"/>
      <c r="AH25" s="21"/>
      <c r="AJ25" s="22"/>
      <c r="AK25" s="21"/>
      <c r="AL25" s="21"/>
      <c r="AM25" s="21"/>
      <c r="AO25" s="22"/>
      <c r="AP25" s="21"/>
      <c r="AQ25" s="21"/>
      <c r="AR25" s="21"/>
      <c r="AT25" s="22"/>
      <c r="AU25" s="21"/>
      <c r="AV25" s="21"/>
      <c r="AW25" s="21"/>
      <c r="AY25" s="22"/>
      <c r="AZ25" s="21"/>
      <c r="BA25" s="21"/>
      <c r="BB25" s="21"/>
      <c r="BD25" s="22"/>
      <c r="BE25" s="21"/>
      <c r="BF25" s="21"/>
      <c r="BG25" s="21"/>
      <c r="BI25" s="22"/>
      <c r="BJ25" s="21"/>
      <c r="BK25" s="21"/>
      <c r="BL25" s="21"/>
      <c r="BN25" s="22"/>
      <c r="BO25" s="21"/>
      <c r="BP25" s="21"/>
      <c r="BQ25" s="21"/>
      <c r="BS25" s="22"/>
      <c r="BT25" s="21"/>
      <c r="BU25" s="21"/>
      <c r="BV25" s="21"/>
    </row>
    <row r="26" spans="1:74" ht="14.65" thickBot="1" x14ac:dyDescent="0.5">
      <c r="F26" s="72">
        <v>20</v>
      </c>
      <c r="G26" s="31" t="s">
        <v>64</v>
      </c>
      <c r="H26" s="31">
        <v>606</v>
      </c>
      <c r="I26" s="31" t="s">
        <v>75</v>
      </c>
      <c r="J26" s="32">
        <v>0.84199999999999997</v>
      </c>
      <c r="K26" s="58">
        <v>1</v>
      </c>
      <c r="L26" s="73" t="str">
        <f t="shared" si="0"/>
        <v>12:04:19</v>
      </c>
      <c r="M26" s="33">
        <v>0.6213657407407408</v>
      </c>
      <c r="N26" s="34">
        <f t="shared" si="1"/>
        <v>0.11836805555555563</v>
      </c>
      <c r="O26" s="35">
        <f t="shared" si="2"/>
        <v>9.9665902777777843E-2</v>
      </c>
      <c r="P26" s="68"/>
      <c r="Q26" s="63">
        <f t="shared" si="3"/>
        <v>0.94857645926773337</v>
      </c>
      <c r="R26" s="64">
        <f t="shared" si="4"/>
        <v>0.9867999999999999</v>
      </c>
      <c r="V26" s="55">
        <f t="shared" si="5"/>
        <v>0.9867999999999999</v>
      </c>
      <c r="W26" s="21"/>
      <c r="X26" s="21"/>
      <c r="Z26" s="22"/>
      <c r="AA26" s="21"/>
      <c r="AB26" s="21"/>
      <c r="AC26" s="21"/>
      <c r="AE26" s="22"/>
      <c r="AF26" s="21"/>
      <c r="AG26" s="21"/>
      <c r="AH26" s="21"/>
      <c r="AJ26" s="22"/>
      <c r="AK26" s="21"/>
      <c r="AL26" s="21"/>
      <c r="AM26" s="21"/>
      <c r="AO26" s="22"/>
      <c r="AP26" s="21"/>
      <c r="AQ26" s="21"/>
      <c r="AR26" s="21"/>
      <c r="AT26" s="22"/>
      <c r="AU26" s="21"/>
      <c r="AV26" s="21"/>
      <c r="AW26" s="21"/>
      <c r="AY26" s="22"/>
      <c r="AZ26" s="21"/>
      <c r="BA26" s="21"/>
      <c r="BB26" s="21"/>
      <c r="BD26" s="22"/>
      <c r="BE26" s="21"/>
      <c r="BF26" s="21"/>
      <c r="BG26" s="21"/>
      <c r="BI26" s="22"/>
      <c r="BJ26" s="21"/>
      <c r="BK26" s="21"/>
      <c r="BL26" s="21"/>
      <c r="BN26" s="22"/>
      <c r="BO26" s="21"/>
      <c r="BP26" s="21"/>
      <c r="BQ26" s="21"/>
      <c r="BS26" s="22"/>
      <c r="BT26" s="21"/>
      <c r="BU26" s="21"/>
      <c r="BV26" s="21"/>
    </row>
    <row r="27" spans="1:74" x14ac:dyDescent="0.45">
      <c r="F27" s="22"/>
      <c r="G27" s="21"/>
      <c r="H27" s="21"/>
      <c r="I27" s="21"/>
      <c r="K27" s="22"/>
      <c r="L27" s="21"/>
      <c r="M27" s="21"/>
      <c r="N27" s="21"/>
      <c r="P27" s="22"/>
      <c r="Q27" s="21"/>
      <c r="R27" s="21"/>
      <c r="S27" s="21"/>
      <c r="U27" s="22"/>
      <c r="V27" s="21"/>
      <c r="W27" s="21"/>
      <c r="X27" s="21"/>
      <c r="Z27" s="22"/>
      <c r="AA27" s="21"/>
      <c r="AB27" s="21"/>
      <c r="AC27" s="21"/>
      <c r="AE27" s="22"/>
      <c r="AF27" s="21"/>
      <c r="AG27" s="21"/>
      <c r="AH27" s="21"/>
      <c r="AJ27" s="22"/>
      <c r="AK27" s="21"/>
      <c r="AL27" s="21"/>
      <c r="AM27" s="21"/>
      <c r="AO27" s="22"/>
      <c r="AP27" s="21"/>
      <c r="AQ27" s="21"/>
      <c r="AR27" s="21"/>
      <c r="AT27" s="22"/>
      <c r="AU27" s="21"/>
      <c r="AV27" s="21"/>
      <c r="AW27" s="21"/>
      <c r="AY27" s="22"/>
      <c r="AZ27" s="21"/>
      <c r="BA27" s="21"/>
      <c r="BB27" s="21"/>
      <c r="BD27" s="22"/>
      <c r="BE27" s="21"/>
      <c r="BF27" s="21"/>
      <c r="BG27" s="21"/>
      <c r="BI27" s="22"/>
      <c r="BJ27" s="21"/>
      <c r="BK27" s="21"/>
      <c r="BL27" s="21"/>
      <c r="BN27" s="22"/>
      <c r="BO27" s="21"/>
      <c r="BP27" s="21"/>
      <c r="BQ27" s="21"/>
      <c r="BS27" s="22"/>
      <c r="BT27" s="21"/>
      <c r="BU27" s="21"/>
      <c r="BV27" s="21"/>
    </row>
    <row r="28" spans="1:74" x14ac:dyDescent="0.45">
      <c r="F28" s="22"/>
      <c r="G28" s="21"/>
      <c r="H28" s="21"/>
      <c r="I28" s="21"/>
      <c r="K28" s="22"/>
      <c r="L28" s="21"/>
      <c r="M28" s="21"/>
      <c r="N28" s="21"/>
      <c r="P28" s="22"/>
      <c r="Q28" s="21"/>
      <c r="R28" s="21"/>
      <c r="S28" s="21"/>
      <c r="U28" s="22"/>
      <c r="V28" s="21"/>
      <c r="W28" s="21"/>
      <c r="X28" s="21"/>
      <c r="Z28" s="22"/>
      <c r="AA28" s="21"/>
      <c r="AB28" s="21"/>
      <c r="AC28" s="21"/>
      <c r="AE28" s="22"/>
      <c r="AF28" s="21"/>
      <c r="AG28" s="21"/>
      <c r="AH28" s="21"/>
      <c r="AJ28" s="22"/>
      <c r="AK28" s="21"/>
      <c r="AL28" s="21"/>
      <c r="AM28" s="21"/>
      <c r="AO28" s="22"/>
      <c r="AP28" s="21"/>
      <c r="AQ28" s="21"/>
      <c r="AR28" s="21"/>
      <c r="AT28" s="22"/>
      <c r="AU28" s="21"/>
      <c r="AV28" s="21"/>
      <c r="AW28" s="21"/>
      <c r="AY28" s="22"/>
      <c r="AZ28" s="21"/>
      <c r="BA28" s="21"/>
      <c r="BB28" s="21"/>
      <c r="BD28" s="22"/>
      <c r="BE28" s="21"/>
      <c r="BF28" s="21"/>
      <c r="BG28" s="21"/>
      <c r="BI28" s="22"/>
      <c r="BJ28" s="21"/>
      <c r="BK28" s="21"/>
      <c r="BL28" s="21"/>
      <c r="BN28" s="22"/>
      <c r="BO28" s="21"/>
      <c r="BP28" s="21"/>
      <c r="BQ28" s="21"/>
      <c r="BS28" s="22"/>
      <c r="BT28" s="21"/>
      <c r="BU28" s="21"/>
      <c r="BV28" s="21"/>
    </row>
    <row r="29" spans="1:74" x14ac:dyDescent="0.45">
      <c r="F29" s="22"/>
      <c r="G29" s="21"/>
      <c r="H29" s="21"/>
      <c r="I29" s="21"/>
      <c r="K29" s="22"/>
      <c r="L29" s="21"/>
      <c r="M29" s="21"/>
      <c r="N29" s="21"/>
      <c r="P29" s="22"/>
      <c r="Q29" s="21"/>
      <c r="R29" s="21"/>
      <c r="S29" s="21"/>
      <c r="U29" s="22"/>
      <c r="V29" s="21"/>
      <c r="W29" s="21"/>
      <c r="X29" s="21"/>
      <c r="Z29" s="22"/>
      <c r="AA29" s="21"/>
      <c r="AB29" s="21"/>
      <c r="AC29" s="21"/>
      <c r="AE29" s="22"/>
      <c r="AF29" s="21"/>
      <c r="AG29" s="21"/>
      <c r="AH29" s="21"/>
      <c r="AJ29" s="22"/>
      <c r="AK29" s="21"/>
      <c r="AL29" s="21"/>
      <c r="AM29" s="21"/>
      <c r="AO29" s="22"/>
      <c r="AP29" s="21"/>
      <c r="AQ29" s="21"/>
      <c r="AR29" s="21"/>
      <c r="AT29" s="22"/>
      <c r="AU29" s="21"/>
      <c r="AV29" s="21"/>
      <c r="AW29" s="21"/>
      <c r="AY29" s="22"/>
      <c r="AZ29" s="21"/>
      <c r="BA29" s="21"/>
      <c r="BB29" s="21"/>
      <c r="BD29" s="22"/>
      <c r="BE29" s="21"/>
      <c r="BF29" s="21"/>
      <c r="BG29" s="21"/>
      <c r="BI29" s="22"/>
      <c r="BJ29" s="21"/>
      <c r="BK29" s="21"/>
      <c r="BL29" s="21"/>
      <c r="BN29" s="22"/>
      <c r="BO29" s="21"/>
      <c r="BP29" s="21"/>
      <c r="BQ29" s="21"/>
      <c r="BS29" s="22"/>
      <c r="BT29" s="21"/>
      <c r="BU29" s="21"/>
      <c r="BV29" s="21"/>
    </row>
    <row r="30" spans="1:74" x14ac:dyDescent="0.45">
      <c r="F30" s="22"/>
      <c r="G30" s="21"/>
      <c r="H30" s="21"/>
      <c r="I30" s="21"/>
      <c r="K30" s="22"/>
      <c r="L30" s="21"/>
      <c r="M30" s="21"/>
      <c r="N30" s="21"/>
      <c r="P30" s="22"/>
      <c r="Q30" s="21"/>
      <c r="R30" s="21"/>
      <c r="S30" s="21"/>
      <c r="U30" s="22"/>
      <c r="V30" s="21"/>
      <c r="W30" s="21"/>
      <c r="X30" s="21"/>
      <c r="Z30" s="22"/>
      <c r="AA30" s="21"/>
      <c r="AB30" s="21"/>
      <c r="AC30" s="21"/>
      <c r="AE30" s="22"/>
      <c r="AF30" s="21"/>
      <c r="AG30" s="21"/>
      <c r="AH30" s="21"/>
      <c r="AJ30" s="22"/>
      <c r="AK30" s="21"/>
      <c r="AL30" s="21"/>
      <c r="AM30" s="21"/>
      <c r="AO30" s="22"/>
      <c r="AP30" s="21"/>
      <c r="AQ30" s="21"/>
      <c r="AR30" s="21"/>
      <c r="AT30" s="22"/>
      <c r="AU30" s="21"/>
      <c r="AV30" s="21"/>
      <c r="AW30" s="21"/>
      <c r="AY30" s="22"/>
      <c r="AZ30" s="21"/>
      <c r="BA30" s="21"/>
      <c r="BB30" s="21"/>
      <c r="BD30" s="22"/>
      <c r="BE30" s="21"/>
      <c r="BF30" s="21"/>
      <c r="BG30" s="21"/>
      <c r="BI30" s="22"/>
      <c r="BJ30" s="21"/>
      <c r="BK30" s="21"/>
      <c r="BL30" s="21"/>
      <c r="BN30" s="22"/>
      <c r="BO30" s="21"/>
      <c r="BP30" s="21"/>
      <c r="BQ30" s="21"/>
      <c r="BS30" s="22"/>
      <c r="BT30" s="21"/>
      <c r="BU30" s="21"/>
      <c r="BV30" s="21"/>
    </row>
    <row r="31" spans="1:74" x14ac:dyDescent="0.45">
      <c r="F31" s="22"/>
      <c r="G31" s="21"/>
      <c r="H31" s="21"/>
      <c r="I31" s="21"/>
      <c r="K31" s="22"/>
      <c r="L31" s="21"/>
      <c r="M31" s="21"/>
      <c r="N31" s="21"/>
      <c r="P31" s="22"/>
      <c r="Q31" s="21"/>
      <c r="R31" s="21"/>
      <c r="S31" s="21"/>
      <c r="U31" s="22"/>
      <c r="V31" s="21"/>
      <c r="W31" s="21"/>
      <c r="X31" s="21"/>
      <c r="Z31" s="22"/>
      <c r="AA31" s="21"/>
      <c r="AB31" s="21"/>
      <c r="AC31" s="21"/>
      <c r="AE31" s="22"/>
      <c r="AF31" s="21"/>
      <c r="AG31" s="21"/>
      <c r="AH31" s="21"/>
      <c r="AJ31" s="22"/>
      <c r="AK31" s="21"/>
      <c r="AL31" s="21"/>
      <c r="AM31" s="21"/>
      <c r="AO31" s="22"/>
      <c r="AP31" s="21"/>
      <c r="AQ31" s="21"/>
      <c r="AR31" s="21"/>
      <c r="AT31" s="22"/>
      <c r="AU31" s="21"/>
      <c r="AV31" s="21"/>
      <c r="AW31" s="21"/>
      <c r="AY31" s="22"/>
      <c r="AZ31" s="21"/>
      <c r="BA31" s="21"/>
      <c r="BB31" s="21"/>
      <c r="BD31" s="22"/>
      <c r="BE31" s="21"/>
      <c r="BF31" s="21"/>
      <c r="BG31" s="21"/>
      <c r="BI31" s="22"/>
      <c r="BJ31" s="21"/>
      <c r="BK31" s="21"/>
      <c r="BL31" s="21"/>
      <c r="BN31" s="22"/>
      <c r="BO31" s="21"/>
      <c r="BP31" s="21"/>
      <c r="BQ31" s="21"/>
      <c r="BS31" s="22"/>
      <c r="BT31" s="21"/>
      <c r="BU31" s="21"/>
      <c r="BV31" s="21"/>
    </row>
    <row r="32" spans="1:74" x14ac:dyDescent="0.45">
      <c r="F32" s="22"/>
      <c r="G32" s="21"/>
      <c r="H32" s="21"/>
      <c r="I32" s="21"/>
      <c r="K32" s="22"/>
      <c r="L32" s="21"/>
      <c r="M32" s="21"/>
      <c r="N32" s="21"/>
      <c r="P32" s="22"/>
      <c r="Q32" s="21"/>
      <c r="R32" s="21"/>
      <c r="S32" s="21"/>
      <c r="U32" s="22"/>
      <c r="V32" s="21"/>
      <c r="W32" s="21"/>
      <c r="X32" s="21"/>
      <c r="Z32" s="22"/>
      <c r="AA32" s="21"/>
      <c r="AB32" s="21"/>
      <c r="AC32" s="21"/>
      <c r="AE32" s="22"/>
      <c r="AF32" s="21"/>
      <c r="AG32" s="21"/>
      <c r="AH32" s="21"/>
      <c r="AJ32" s="22"/>
      <c r="AK32" s="21"/>
      <c r="AL32" s="21"/>
      <c r="AM32" s="21"/>
      <c r="AO32" s="22"/>
      <c r="AP32" s="21"/>
      <c r="AQ32" s="21"/>
      <c r="AR32" s="21"/>
      <c r="AT32" s="22"/>
      <c r="AU32" s="21"/>
      <c r="AV32" s="21"/>
      <c r="AW32" s="21"/>
      <c r="AY32" s="22"/>
      <c r="AZ32" s="21"/>
      <c r="BA32" s="21"/>
      <c r="BB32" s="21"/>
      <c r="BD32" s="22"/>
      <c r="BE32" s="21"/>
      <c r="BF32" s="21"/>
      <c r="BG32" s="21"/>
      <c r="BI32" s="22"/>
      <c r="BJ32" s="21"/>
      <c r="BK32" s="21"/>
      <c r="BL32" s="21"/>
      <c r="BN32" s="22"/>
      <c r="BO32" s="21"/>
      <c r="BP32" s="21"/>
      <c r="BQ32" s="21"/>
      <c r="BS32" s="22"/>
      <c r="BT32" s="21"/>
      <c r="BU32" s="21"/>
      <c r="BV32" s="21"/>
    </row>
    <row r="33" spans="6:74" x14ac:dyDescent="0.45">
      <c r="F33" s="22"/>
      <c r="G33" s="21"/>
      <c r="H33" s="21"/>
      <c r="I33" s="21"/>
      <c r="K33" s="22"/>
      <c r="L33" s="21"/>
      <c r="M33" s="21"/>
      <c r="N33" s="21"/>
      <c r="P33" s="22"/>
      <c r="Q33" s="21"/>
      <c r="R33" s="21"/>
      <c r="S33" s="21"/>
      <c r="U33" s="22"/>
      <c r="V33" s="21"/>
      <c r="W33" s="21"/>
      <c r="X33" s="21"/>
      <c r="Z33" s="22"/>
      <c r="AA33" s="21"/>
      <c r="AB33" s="21"/>
      <c r="AC33" s="21"/>
      <c r="AE33" s="22"/>
      <c r="AF33" s="21"/>
      <c r="AG33" s="21"/>
      <c r="AH33" s="21"/>
      <c r="AJ33" s="22"/>
      <c r="AK33" s="21"/>
      <c r="AL33" s="21"/>
      <c r="AM33" s="21"/>
      <c r="AO33" s="22"/>
      <c r="AP33" s="21"/>
      <c r="AQ33" s="21"/>
      <c r="AR33" s="21"/>
      <c r="AT33" s="22"/>
      <c r="AU33" s="21"/>
      <c r="AV33" s="21"/>
      <c r="AW33" s="21"/>
      <c r="AY33" s="22"/>
      <c r="AZ33" s="21"/>
      <c r="BA33" s="21"/>
      <c r="BB33" s="21"/>
      <c r="BD33" s="22"/>
      <c r="BE33" s="21"/>
      <c r="BF33" s="21"/>
      <c r="BG33" s="21"/>
      <c r="BI33" s="22"/>
      <c r="BJ33" s="21"/>
      <c r="BK33" s="21"/>
      <c r="BL33" s="21"/>
      <c r="BN33" s="22"/>
      <c r="BO33" s="21"/>
      <c r="BP33" s="21"/>
      <c r="BQ33" s="21"/>
      <c r="BS33" s="22"/>
      <c r="BT33" s="21"/>
      <c r="BU33" s="21"/>
      <c r="BV33" s="21"/>
    </row>
    <row r="34" spans="6:74" x14ac:dyDescent="0.45">
      <c r="F34" s="22"/>
      <c r="G34" s="21"/>
      <c r="H34" s="21"/>
      <c r="I34" s="21"/>
      <c r="K34" s="22"/>
      <c r="L34" s="21"/>
      <c r="M34" s="21"/>
      <c r="N34" s="21"/>
      <c r="P34" s="22"/>
      <c r="Q34" s="21"/>
      <c r="R34" s="21"/>
      <c r="S34" s="21"/>
      <c r="U34" s="22"/>
      <c r="V34" s="21"/>
      <c r="W34" s="21"/>
      <c r="X34" s="21"/>
      <c r="Z34" s="22"/>
      <c r="AA34" s="21"/>
      <c r="AB34" s="21"/>
      <c r="AC34" s="21"/>
      <c r="AE34" s="22"/>
      <c r="AF34" s="21"/>
      <c r="AG34" s="21"/>
      <c r="AH34" s="21"/>
      <c r="AJ34" s="22"/>
      <c r="AK34" s="21"/>
      <c r="AL34" s="21"/>
      <c r="AM34" s="21"/>
      <c r="AO34" s="22"/>
      <c r="AP34" s="21"/>
      <c r="AQ34" s="21"/>
      <c r="AR34" s="21"/>
      <c r="AT34" s="22"/>
      <c r="AU34" s="21"/>
      <c r="AV34" s="21"/>
      <c r="AW34" s="21"/>
      <c r="AY34" s="22"/>
      <c r="AZ34" s="21"/>
      <c r="BA34" s="21"/>
      <c r="BB34" s="21"/>
      <c r="BD34" s="22"/>
      <c r="BE34" s="21"/>
      <c r="BF34" s="21"/>
      <c r="BG34" s="21"/>
      <c r="BI34" s="22"/>
      <c r="BJ34" s="21"/>
      <c r="BK34" s="21"/>
      <c r="BL34" s="21"/>
      <c r="BN34" s="22"/>
      <c r="BO34" s="21"/>
      <c r="BP34" s="21"/>
      <c r="BQ34" s="21"/>
      <c r="BS34" s="22"/>
      <c r="BT34" s="21"/>
      <c r="BU34" s="21"/>
      <c r="BV34" s="21"/>
    </row>
    <row r="35" spans="6:74" x14ac:dyDescent="0.45">
      <c r="F35" s="22"/>
      <c r="G35" s="21"/>
      <c r="H35" s="21"/>
      <c r="I35" s="21"/>
      <c r="K35" s="22"/>
      <c r="L35" s="21"/>
      <c r="M35" s="21"/>
      <c r="N35" s="21"/>
      <c r="P35" s="22"/>
      <c r="Q35" s="21"/>
      <c r="R35" s="21"/>
      <c r="S35" s="21"/>
      <c r="U35" s="22"/>
      <c r="V35" s="21"/>
      <c r="W35" s="21"/>
      <c r="X35" s="21"/>
      <c r="Z35" s="22"/>
      <c r="AA35" s="21"/>
      <c r="AB35" s="21"/>
      <c r="AC35" s="21"/>
      <c r="AE35" s="22"/>
      <c r="AF35" s="21"/>
      <c r="AG35" s="21"/>
      <c r="AH35" s="21"/>
      <c r="AJ35" s="22"/>
      <c r="AK35" s="21"/>
      <c r="AL35" s="21"/>
      <c r="AM35" s="21"/>
      <c r="AO35" s="22"/>
      <c r="AP35" s="21"/>
      <c r="AQ35" s="21"/>
      <c r="AR35" s="21"/>
      <c r="AT35" s="22"/>
      <c r="AU35" s="21"/>
      <c r="AV35" s="21"/>
      <c r="AW35" s="21"/>
      <c r="AY35" s="22"/>
      <c r="AZ35" s="21"/>
      <c r="BA35" s="21"/>
      <c r="BB35" s="21"/>
      <c r="BD35" s="22"/>
      <c r="BE35" s="21"/>
      <c r="BF35" s="21"/>
      <c r="BG35" s="21"/>
      <c r="BI35" s="22"/>
      <c r="BJ35" s="21"/>
      <c r="BK35" s="21"/>
      <c r="BL35" s="21"/>
      <c r="BN35" s="22"/>
      <c r="BO35" s="21"/>
      <c r="BP35" s="21"/>
      <c r="BQ35" s="21"/>
      <c r="BS35" s="22"/>
      <c r="BT35" s="21"/>
      <c r="BU35" s="21"/>
      <c r="BV35" s="21"/>
    </row>
    <row r="36" spans="6:74" x14ac:dyDescent="0.45">
      <c r="F36" s="22"/>
      <c r="G36" s="21"/>
      <c r="H36" s="21"/>
      <c r="I36" s="21"/>
      <c r="K36" s="22"/>
      <c r="L36" s="21"/>
      <c r="M36" s="21"/>
      <c r="N36" s="21"/>
      <c r="P36" s="22"/>
      <c r="Q36" s="21"/>
      <c r="R36" s="21"/>
      <c r="S36" s="21"/>
      <c r="U36" s="22"/>
      <c r="V36" s="21"/>
      <c r="W36" s="21"/>
      <c r="X36" s="21"/>
      <c r="Z36" s="22"/>
      <c r="AA36" s="21"/>
      <c r="AB36" s="21"/>
      <c r="AC36" s="21"/>
      <c r="AE36" s="22"/>
      <c r="AF36" s="21"/>
      <c r="AG36" s="21"/>
      <c r="AH36" s="21"/>
      <c r="AJ36" s="22"/>
      <c r="AK36" s="21"/>
      <c r="AL36" s="21"/>
      <c r="AM36" s="21"/>
      <c r="AO36" s="22"/>
      <c r="AP36" s="21"/>
      <c r="AQ36" s="21"/>
      <c r="AR36" s="21"/>
      <c r="AT36" s="22"/>
      <c r="AU36" s="21"/>
      <c r="AV36" s="21"/>
      <c r="AW36" s="21"/>
      <c r="AY36" s="22"/>
      <c r="AZ36" s="21"/>
      <c r="BA36" s="21"/>
      <c r="BB36" s="21"/>
      <c r="BD36" s="22"/>
      <c r="BE36" s="21"/>
      <c r="BF36" s="21"/>
      <c r="BG36" s="21"/>
      <c r="BI36" s="22"/>
      <c r="BJ36" s="21"/>
      <c r="BK36" s="21"/>
      <c r="BL36" s="21"/>
      <c r="BN36" s="22"/>
      <c r="BO36" s="21"/>
      <c r="BP36" s="21"/>
      <c r="BQ36" s="21"/>
      <c r="BS36" s="22"/>
      <c r="BT36" s="21"/>
      <c r="BU36" s="21"/>
      <c r="BV36" s="21"/>
    </row>
    <row r="37" spans="6:74" x14ac:dyDescent="0.45">
      <c r="F37" s="22"/>
      <c r="G37" s="21"/>
      <c r="H37" s="21"/>
      <c r="I37" s="21"/>
      <c r="K37" s="22"/>
      <c r="L37" s="21"/>
      <c r="M37" s="21"/>
      <c r="N37" s="21"/>
      <c r="P37" s="22"/>
      <c r="Q37" s="21"/>
      <c r="R37" s="21"/>
      <c r="S37" s="21"/>
      <c r="U37" s="22"/>
      <c r="V37" s="21"/>
      <c r="W37" s="21"/>
      <c r="X37" s="21"/>
      <c r="Z37" s="22"/>
      <c r="AA37" s="21"/>
      <c r="AB37" s="21"/>
      <c r="AC37" s="21"/>
      <c r="AE37" s="22"/>
      <c r="AF37" s="21"/>
      <c r="AG37" s="21"/>
      <c r="AH37" s="21"/>
      <c r="AJ37" s="22"/>
      <c r="AK37" s="21"/>
      <c r="AL37" s="21"/>
      <c r="AM37" s="21"/>
      <c r="AO37" s="22"/>
      <c r="AP37" s="21"/>
      <c r="AQ37" s="21"/>
      <c r="AR37" s="21"/>
      <c r="AT37" s="22"/>
      <c r="AU37" s="21"/>
      <c r="AV37" s="21"/>
      <c r="AW37" s="21"/>
      <c r="AY37" s="22"/>
      <c r="AZ37" s="21"/>
      <c r="BA37" s="21"/>
      <c r="BB37" s="21"/>
      <c r="BD37" s="22"/>
      <c r="BE37" s="21"/>
      <c r="BF37" s="21"/>
      <c r="BG37" s="21"/>
      <c r="BI37" s="22"/>
      <c r="BJ37" s="21"/>
      <c r="BK37" s="21"/>
      <c r="BL37" s="21"/>
      <c r="BN37" s="22"/>
      <c r="BO37" s="21"/>
      <c r="BP37" s="21"/>
      <c r="BQ37" s="21"/>
      <c r="BS37" s="22"/>
      <c r="BT37" s="21"/>
      <c r="BU37" s="21"/>
      <c r="BV37" s="21"/>
    </row>
    <row r="38" spans="6:74" x14ac:dyDescent="0.45">
      <c r="F38" s="22"/>
      <c r="G38" s="21"/>
      <c r="H38" s="21"/>
      <c r="I38" s="21"/>
      <c r="K38" s="22"/>
      <c r="L38" s="21"/>
      <c r="M38" s="21"/>
      <c r="N38" s="21"/>
      <c r="P38" s="22"/>
      <c r="Q38" s="21"/>
      <c r="R38" s="21"/>
      <c r="S38" s="21"/>
      <c r="U38" s="22"/>
      <c r="V38" s="21"/>
      <c r="W38" s="21"/>
      <c r="X38" s="21"/>
      <c r="Z38" s="22"/>
      <c r="AA38" s="21"/>
      <c r="AB38" s="21"/>
      <c r="AC38" s="21"/>
      <c r="AE38" s="22"/>
      <c r="AF38" s="21"/>
      <c r="AG38" s="21"/>
      <c r="AH38" s="21"/>
      <c r="AJ38" s="22"/>
      <c r="AK38" s="21"/>
      <c r="AL38" s="21"/>
      <c r="AM38" s="21"/>
      <c r="AO38" s="22"/>
      <c r="AP38" s="21"/>
      <c r="AQ38" s="21"/>
      <c r="AR38" s="21"/>
      <c r="AT38" s="22"/>
      <c r="AU38" s="21"/>
      <c r="AV38" s="21"/>
      <c r="AW38" s="21"/>
      <c r="AY38" s="22"/>
      <c r="AZ38" s="21"/>
      <c r="BA38" s="21"/>
      <c r="BB38" s="21"/>
      <c r="BD38" s="22"/>
      <c r="BE38" s="21"/>
      <c r="BF38" s="21"/>
      <c r="BG38" s="21"/>
      <c r="BI38" s="22"/>
      <c r="BJ38" s="21"/>
      <c r="BK38" s="21"/>
      <c r="BL38" s="21"/>
      <c r="BN38" s="22"/>
      <c r="BO38" s="21"/>
      <c r="BP38" s="21"/>
      <c r="BQ38" s="21"/>
      <c r="BS38" s="22"/>
      <c r="BT38" s="21"/>
      <c r="BU38" s="21"/>
      <c r="BV38" s="21"/>
    </row>
    <row r="39" spans="6:74" x14ac:dyDescent="0.45">
      <c r="F39" s="22"/>
      <c r="G39" s="21"/>
      <c r="H39" s="21"/>
      <c r="I39" s="21"/>
      <c r="K39" s="22"/>
      <c r="L39" s="21"/>
      <c r="M39" s="21"/>
      <c r="N39" s="21"/>
      <c r="P39" s="22"/>
      <c r="Q39" s="21"/>
      <c r="R39" s="21"/>
      <c r="S39" s="21"/>
      <c r="U39" s="22"/>
      <c r="V39" s="21"/>
      <c r="W39" s="21"/>
      <c r="X39" s="21"/>
      <c r="Z39" s="22"/>
      <c r="AA39" s="21"/>
      <c r="AB39" s="21"/>
      <c r="AC39" s="21"/>
      <c r="AE39" s="22"/>
      <c r="AF39" s="21"/>
      <c r="AG39" s="21"/>
      <c r="AH39" s="21"/>
      <c r="AJ39" s="22"/>
      <c r="AK39" s="21"/>
      <c r="AL39" s="21"/>
      <c r="AM39" s="21"/>
      <c r="AO39" s="22"/>
      <c r="AP39" s="21"/>
      <c r="AQ39" s="21"/>
      <c r="AR39" s="21"/>
      <c r="AT39" s="22"/>
      <c r="AU39" s="21"/>
      <c r="AV39" s="21"/>
      <c r="AW39" s="21"/>
      <c r="AY39" s="22"/>
      <c r="AZ39" s="21"/>
      <c r="BA39" s="21"/>
      <c r="BB39" s="21"/>
      <c r="BD39" s="22"/>
      <c r="BE39" s="21"/>
      <c r="BF39" s="21"/>
      <c r="BG39" s="21"/>
      <c r="BI39" s="22"/>
      <c r="BJ39" s="21"/>
      <c r="BK39" s="21"/>
      <c r="BL39" s="21"/>
      <c r="BN39" s="22"/>
      <c r="BO39" s="21"/>
      <c r="BP39" s="21"/>
      <c r="BQ39" s="21"/>
      <c r="BS39" s="22"/>
      <c r="BT39" s="21"/>
      <c r="BU39" s="21"/>
      <c r="BV39" s="21"/>
    </row>
    <row r="40" spans="6:74" x14ac:dyDescent="0.45">
      <c r="F40" s="22"/>
      <c r="G40" s="21"/>
      <c r="H40" s="21"/>
      <c r="I40" s="21"/>
      <c r="K40" s="22"/>
      <c r="L40" s="21"/>
      <c r="M40" s="21"/>
      <c r="N40" s="21"/>
      <c r="P40" s="22"/>
      <c r="Q40" s="21"/>
      <c r="R40" s="21"/>
      <c r="S40" s="21"/>
      <c r="U40" s="22"/>
      <c r="V40" s="21"/>
      <c r="W40" s="21"/>
      <c r="X40" s="21"/>
      <c r="Z40" s="22"/>
      <c r="AA40" s="21"/>
      <c r="AB40" s="21"/>
      <c r="AC40" s="21"/>
      <c r="AE40" s="22"/>
      <c r="AF40" s="21"/>
      <c r="AG40" s="21"/>
      <c r="AH40" s="21"/>
      <c r="AJ40" s="22"/>
      <c r="AK40" s="21"/>
      <c r="AL40" s="21"/>
      <c r="AM40" s="21"/>
      <c r="AO40" s="22"/>
      <c r="AP40" s="21"/>
      <c r="AQ40" s="21"/>
      <c r="AR40" s="21"/>
      <c r="AT40" s="22"/>
      <c r="AU40" s="21"/>
      <c r="AV40" s="21"/>
      <c r="AW40" s="21"/>
      <c r="AY40" s="22"/>
      <c r="AZ40" s="21"/>
      <c r="BA40" s="21"/>
      <c r="BB40" s="21"/>
      <c r="BD40" s="22"/>
      <c r="BE40" s="21"/>
      <c r="BF40" s="21"/>
      <c r="BG40" s="21"/>
      <c r="BI40" s="22"/>
      <c r="BJ40" s="21"/>
      <c r="BK40" s="21"/>
      <c r="BL40" s="21"/>
      <c r="BN40" s="22"/>
      <c r="BO40" s="21"/>
      <c r="BP40" s="21"/>
      <c r="BQ40" s="21"/>
      <c r="BS40" s="22"/>
      <c r="BT40" s="21"/>
      <c r="BU40" s="21"/>
      <c r="BV40" s="21"/>
    </row>
    <row r="41" spans="6:74" x14ac:dyDescent="0.45">
      <c r="F41" s="22"/>
      <c r="G41" s="21"/>
      <c r="H41" s="21"/>
      <c r="I41" s="21"/>
      <c r="K41" s="22"/>
      <c r="L41" s="21"/>
      <c r="M41" s="21"/>
      <c r="N41" s="21"/>
      <c r="P41" s="22"/>
      <c r="Q41" s="21"/>
      <c r="R41" s="21"/>
      <c r="S41" s="21"/>
      <c r="U41" s="22"/>
      <c r="V41" s="21"/>
      <c r="W41" s="21"/>
      <c r="X41" s="21"/>
      <c r="Z41" s="22"/>
      <c r="AA41" s="21"/>
      <c r="AB41" s="21"/>
      <c r="AC41" s="21"/>
      <c r="AE41" s="22"/>
      <c r="AF41" s="21"/>
      <c r="AG41" s="21"/>
      <c r="AH41" s="21"/>
      <c r="AJ41" s="22"/>
      <c r="AK41" s="21"/>
      <c r="AL41" s="21"/>
      <c r="AM41" s="21"/>
      <c r="AO41" s="22"/>
      <c r="AP41" s="21"/>
      <c r="AQ41" s="21"/>
      <c r="AR41" s="21"/>
      <c r="AT41" s="22"/>
      <c r="AU41" s="21"/>
      <c r="AV41" s="21"/>
      <c r="AW41" s="21"/>
      <c r="AY41" s="22"/>
      <c r="AZ41" s="21"/>
      <c r="BA41" s="21"/>
      <c r="BB41" s="21"/>
      <c r="BD41" s="22"/>
      <c r="BE41" s="21"/>
      <c r="BF41" s="21"/>
      <c r="BG41" s="21"/>
      <c r="BI41" s="22"/>
      <c r="BJ41" s="21"/>
      <c r="BK41" s="21"/>
      <c r="BL41" s="21"/>
      <c r="BN41" s="22"/>
      <c r="BO41" s="21"/>
      <c r="BP41" s="21"/>
      <c r="BQ41" s="21"/>
      <c r="BS41" s="22"/>
      <c r="BT41" s="21"/>
      <c r="BU41" s="21"/>
      <c r="BV41" s="21"/>
    </row>
    <row r="42" spans="6:74" x14ac:dyDescent="0.45">
      <c r="F42" s="22"/>
      <c r="G42" s="21"/>
      <c r="H42" s="21"/>
      <c r="I42" s="21"/>
      <c r="K42" s="22"/>
      <c r="L42" s="21"/>
      <c r="M42" s="21"/>
      <c r="N42" s="21"/>
      <c r="P42" s="22"/>
      <c r="Q42" s="21"/>
      <c r="R42" s="21"/>
      <c r="S42" s="21"/>
      <c r="U42" s="22"/>
      <c r="V42" s="21"/>
      <c r="W42" s="21"/>
      <c r="X42" s="21"/>
      <c r="Z42" s="22"/>
      <c r="AA42" s="21"/>
      <c r="AB42" s="21"/>
      <c r="AC42" s="21"/>
      <c r="AE42" s="22"/>
      <c r="AF42" s="21"/>
      <c r="AG42" s="21"/>
      <c r="AH42" s="21"/>
      <c r="AJ42" s="22"/>
      <c r="AK42" s="21"/>
      <c r="AL42" s="21"/>
      <c r="AM42" s="21"/>
      <c r="AO42" s="22"/>
      <c r="AP42" s="21"/>
      <c r="AQ42" s="21"/>
      <c r="AR42" s="21"/>
      <c r="AT42" s="22"/>
      <c r="AU42" s="21"/>
      <c r="AV42" s="21"/>
      <c r="AW42" s="21"/>
      <c r="AY42" s="22"/>
      <c r="AZ42" s="21"/>
      <c r="BA42" s="21"/>
      <c r="BB42" s="21"/>
      <c r="BD42" s="22"/>
      <c r="BE42" s="21"/>
      <c r="BF42" s="21"/>
      <c r="BG42" s="21"/>
      <c r="BI42" s="22"/>
      <c r="BJ42" s="21"/>
      <c r="BK42" s="21"/>
      <c r="BL42" s="21"/>
      <c r="BN42" s="22"/>
      <c r="BO42" s="21"/>
      <c r="BP42" s="21"/>
      <c r="BQ42" s="21"/>
      <c r="BS42" s="22"/>
      <c r="BT42" s="21"/>
      <c r="BU42" s="21"/>
      <c r="BV42" s="21"/>
    </row>
    <row r="43" spans="6:74" x14ac:dyDescent="0.45">
      <c r="F43" s="22"/>
      <c r="G43" s="21"/>
      <c r="H43" s="21"/>
      <c r="I43" s="21"/>
      <c r="K43" s="22"/>
      <c r="L43" s="21"/>
      <c r="M43" s="21"/>
      <c r="N43" s="21"/>
      <c r="P43" s="22"/>
      <c r="Q43" s="21"/>
      <c r="R43" s="21"/>
      <c r="S43" s="21"/>
      <c r="U43" s="22"/>
      <c r="V43" s="21"/>
      <c r="W43" s="21"/>
      <c r="X43" s="21"/>
      <c r="Z43" s="22"/>
      <c r="AA43" s="21"/>
      <c r="AB43" s="21"/>
      <c r="AC43" s="21"/>
      <c r="AE43" s="22"/>
      <c r="AF43" s="21"/>
      <c r="AG43" s="21"/>
      <c r="AH43" s="21"/>
      <c r="AJ43" s="22"/>
      <c r="AK43" s="21"/>
      <c r="AL43" s="21"/>
      <c r="AM43" s="21"/>
      <c r="AO43" s="22"/>
      <c r="AP43" s="21"/>
      <c r="AQ43" s="21"/>
      <c r="AR43" s="21"/>
      <c r="AT43" s="22"/>
      <c r="AU43" s="21"/>
      <c r="AV43" s="21"/>
      <c r="AW43" s="21"/>
      <c r="AY43" s="22"/>
      <c r="AZ43" s="21"/>
      <c r="BA43" s="21"/>
      <c r="BB43" s="21"/>
      <c r="BD43" s="22"/>
      <c r="BE43" s="21"/>
      <c r="BF43" s="21"/>
      <c r="BG43" s="21"/>
      <c r="BI43" s="22"/>
      <c r="BJ43" s="21"/>
      <c r="BK43" s="21"/>
      <c r="BL43" s="21"/>
      <c r="BN43" s="22"/>
      <c r="BO43" s="21"/>
      <c r="BP43" s="21"/>
      <c r="BQ43" s="21"/>
      <c r="BS43" s="22"/>
      <c r="BT43" s="21"/>
      <c r="BU43" s="21"/>
      <c r="BV43" s="21"/>
    </row>
    <row r="44" spans="6:74" x14ac:dyDescent="0.45">
      <c r="F44" s="22"/>
      <c r="G44" s="21"/>
      <c r="H44" s="21"/>
      <c r="I44" s="21"/>
      <c r="K44" s="22"/>
      <c r="L44" s="21"/>
      <c r="M44" s="21"/>
      <c r="N44" s="21"/>
      <c r="P44" s="22"/>
      <c r="Q44" s="21"/>
      <c r="R44" s="21"/>
      <c r="S44" s="21"/>
      <c r="U44" s="22"/>
      <c r="V44" s="21"/>
      <c r="W44" s="21"/>
      <c r="X44" s="21"/>
      <c r="Z44" s="22"/>
      <c r="AA44" s="21"/>
      <c r="AB44" s="21"/>
      <c r="AC44" s="21"/>
      <c r="AE44" s="22"/>
      <c r="AF44" s="21"/>
      <c r="AG44" s="21"/>
      <c r="AH44" s="21"/>
      <c r="AJ44" s="22"/>
      <c r="AK44" s="21"/>
      <c r="AL44" s="21"/>
      <c r="AM44" s="21"/>
      <c r="AO44" s="22"/>
      <c r="AP44" s="21"/>
      <c r="AQ44" s="21"/>
      <c r="AR44" s="21"/>
      <c r="AT44" s="22"/>
      <c r="AU44" s="21"/>
      <c r="AV44" s="21"/>
      <c r="AW44" s="21"/>
      <c r="AY44" s="22"/>
      <c r="AZ44" s="21"/>
      <c r="BA44" s="21"/>
      <c r="BB44" s="21"/>
      <c r="BD44" s="22"/>
      <c r="BE44" s="21"/>
      <c r="BF44" s="21"/>
      <c r="BG44" s="21"/>
      <c r="BI44" s="22"/>
      <c r="BJ44" s="21"/>
      <c r="BK44" s="21"/>
      <c r="BL44" s="21"/>
      <c r="BN44" s="22"/>
      <c r="BO44" s="21"/>
      <c r="BP44" s="21"/>
      <c r="BQ44" s="21"/>
      <c r="BS44" s="22"/>
      <c r="BT44" s="21"/>
      <c r="BU44" s="21"/>
      <c r="BV44" s="21"/>
    </row>
    <row r="45" spans="6:74" x14ac:dyDescent="0.45">
      <c r="F45" s="22"/>
      <c r="G45" s="21"/>
      <c r="H45" s="21"/>
      <c r="I45" s="21"/>
      <c r="K45" s="22"/>
      <c r="L45" s="21"/>
      <c r="M45" s="21"/>
      <c r="N45" s="21"/>
      <c r="P45" s="22"/>
      <c r="Q45" s="21"/>
      <c r="R45" s="21"/>
      <c r="S45" s="21"/>
      <c r="U45" s="22"/>
      <c r="V45" s="21"/>
      <c r="W45" s="21"/>
      <c r="X45" s="21"/>
      <c r="Z45" s="22"/>
      <c r="AA45" s="21"/>
      <c r="AB45" s="21"/>
      <c r="AC45" s="21"/>
      <c r="AE45" s="22"/>
      <c r="AF45" s="21"/>
      <c r="AG45" s="21"/>
      <c r="AH45" s="21"/>
      <c r="AJ45" s="22"/>
      <c r="AK45" s="21"/>
      <c r="AL45" s="21"/>
      <c r="AM45" s="21"/>
      <c r="AO45" s="22"/>
      <c r="AP45" s="21"/>
      <c r="AQ45" s="21"/>
      <c r="AR45" s="21"/>
      <c r="AT45" s="22"/>
      <c r="AU45" s="21"/>
      <c r="AV45" s="21"/>
      <c r="AW45" s="21"/>
      <c r="AY45" s="22"/>
      <c r="AZ45" s="21"/>
      <c r="BA45" s="21"/>
      <c r="BB45" s="21"/>
      <c r="BD45" s="22"/>
      <c r="BE45" s="21"/>
      <c r="BF45" s="21"/>
      <c r="BG45" s="21"/>
      <c r="BI45" s="22"/>
      <c r="BJ45" s="21"/>
      <c r="BK45" s="21"/>
      <c r="BL45" s="21"/>
      <c r="BN45" s="22"/>
      <c r="BO45" s="21"/>
      <c r="BP45" s="21"/>
      <c r="BQ45" s="21"/>
      <c r="BS45" s="22"/>
      <c r="BT45" s="21"/>
      <c r="BU45" s="21"/>
      <c r="BV45" s="21"/>
    </row>
    <row r="46" spans="6:74" x14ac:dyDescent="0.45">
      <c r="F46" s="22"/>
      <c r="G46" s="21"/>
      <c r="H46" s="21"/>
      <c r="I46" s="21"/>
      <c r="K46" s="22"/>
      <c r="L46" s="21"/>
      <c r="M46" s="21"/>
      <c r="N46" s="21"/>
      <c r="P46" s="22"/>
      <c r="Q46" s="21"/>
      <c r="R46" s="21"/>
      <c r="S46" s="21"/>
      <c r="U46" s="22"/>
      <c r="V46" s="21"/>
      <c r="W46" s="21"/>
      <c r="X46" s="21"/>
      <c r="Z46" s="22"/>
      <c r="AA46" s="21"/>
      <c r="AB46" s="21"/>
      <c r="AC46" s="21"/>
      <c r="AE46" s="22"/>
      <c r="AF46" s="21"/>
      <c r="AG46" s="21"/>
      <c r="AH46" s="21"/>
      <c r="AJ46" s="22"/>
      <c r="AK46" s="21"/>
      <c r="AL46" s="21"/>
      <c r="AM46" s="21"/>
      <c r="AO46" s="22"/>
      <c r="AP46" s="21"/>
      <c r="AQ46" s="21"/>
      <c r="AR46" s="21"/>
      <c r="AT46" s="22"/>
      <c r="AU46" s="21"/>
      <c r="AV46" s="21"/>
      <c r="AW46" s="21"/>
      <c r="AY46" s="22"/>
      <c r="AZ46" s="21"/>
      <c r="BA46" s="21"/>
      <c r="BB46" s="21"/>
      <c r="BD46" s="22"/>
      <c r="BE46" s="21"/>
      <c r="BF46" s="21"/>
      <c r="BG46" s="21"/>
      <c r="BI46" s="22"/>
      <c r="BJ46" s="21"/>
      <c r="BK46" s="21"/>
      <c r="BL46" s="21"/>
      <c r="BN46" s="22"/>
      <c r="BO46" s="21"/>
      <c r="BP46" s="21"/>
      <c r="BQ46" s="21"/>
      <c r="BS46" s="22"/>
      <c r="BT46" s="21"/>
      <c r="BU46" s="21"/>
      <c r="BV46" s="21"/>
    </row>
    <row r="47" spans="6:74" x14ac:dyDescent="0.45">
      <c r="F47" s="22"/>
      <c r="G47" s="21"/>
      <c r="H47" s="21"/>
      <c r="I47" s="21"/>
      <c r="K47" s="22"/>
      <c r="L47" s="21"/>
      <c r="M47" s="21"/>
      <c r="N47" s="21"/>
      <c r="P47" s="22"/>
      <c r="Q47" s="21"/>
      <c r="R47" s="21"/>
      <c r="S47" s="21"/>
      <c r="U47" s="22"/>
      <c r="V47" s="21"/>
      <c r="W47" s="21"/>
      <c r="X47" s="21"/>
      <c r="Z47" s="22"/>
      <c r="AA47" s="21"/>
      <c r="AB47" s="21"/>
      <c r="AC47" s="21"/>
      <c r="AE47" s="22"/>
      <c r="AF47" s="21"/>
      <c r="AG47" s="21"/>
      <c r="AH47" s="21"/>
      <c r="AJ47" s="22"/>
      <c r="AK47" s="21"/>
      <c r="AL47" s="21"/>
      <c r="AM47" s="21"/>
      <c r="AO47" s="22"/>
      <c r="AP47" s="21"/>
      <c r="AQ47" s="21"/>
      <c r="AR47" s="21"/>
      <c r="AT47" s="22"/>
      <c r="AU47" s="21"/>
      <c r="AV47" s="21"/>
      <c r="AW47" s="21"/>
      <c r="AY47" s="22"/>
      <c r="AZ47" s="21"/>
      <c r="BA47" s="21"/>
      <c r="BB47" s="21"/>
      <c r="BD47" s="22"/>
      <c r="BE47" s="21"/>
      <c r="BF47" s="21"/>
      <c r="BG47" s="21"/>
      <c r="BI47" s="22"/>
      <c r="BJ47" s="21"/>
      <c r="BK47" s="21"/>
      <c r="BL47" s="21"/>
      <c r="BN47" s="22"/>
      <c r="BO47" s="21"/>
      <c r="BP47" s="21"/>
      <c r="BQ47" s="21"/>
      <c r="BS47" s="22"/>
      <c r="BT47" s="21"/>
      <c r="BU47" s="21"/>
      <c r="BV47" s="21"/>
    </row>
    <row r="48" spans="6:74" x14ac:dyDescent="0.45">
      <c r="F48" s="22"/>
      <c r="G48" s="21"/>
      <c r="H48" s="21"/>
      <c r="I48" s="21"/>
      <c r="K48" s="22"/>
      <c r="L48" s="21"/>
      <c r="M48" s="21"/>
      <c r="N48" s="21"/>
      <c r="P48" s="22"/>
      <c r="Q48" s="21"/>
      <c r="R48" s="21"/>
      <c r="S48" s="21"/>
      <c r="U48" s="22"/>
      <c r="V48" s="21"/>
      <c r="W48" s="21"/>
      <c r="X48" s="21"/>
      <c r="Z48" s="22"/>
      <c r="AA48" s="21"/>
      <c r="AB48" s="21"/>
      <c r="AC48" s="21"/>
      <c r="AE48" s="22"/>
      <c r="AF48" s="21"/>
      <c r="AG48" s="21"/>
      <c r="AH48" s="21"/>
      <c r="AJ48" s="22"/>
      <c r="AK48" s="21"/>
      <c r="AL48" s="21"/>
      <c r="AM48" s="21"/>
      <c r="AO48" s="22"/>
      <c r="AP48" s="21"/>
      <c r="AQ48" s="21"/>
      <c r="AR48" s="21"/>
      <c r="AT48" s="22"/>
      <c r="AU48" s="21"/>
      <c r="AV48" s="21"/>
      <c r="AW48" s="21"/>
      <c r="AY48" s="22"/>
      <c r="AZ48" s="21"/>
      <c r="BA48" s="21"/>
      <c r="BB48" s="21"/>
      <c r="BD48" s="22"/>
      <c r="BE48" s="21"/>
      <c r="BF48" s="21"/>
      <c r="BG48" s="21"/>
      <c r="BI48" s="22"/>
      <c r="BJ48" s="21"/>
      <c r="BK48" s="21"/>
      <c r="BL48" s="21"/>
      <c r="BN48" s="22"/>
      <c r="BO48" s="21"/>
      <c r="BP48" s="21"/>
      <c r="BQ48" s="21"/>
      <c r="BS48" s="22"/>
      <c r="BT48" s="21"/>
      <c r="BU48" s="21"/>
      <c r="BV48" s="21"/>
    </row>
    <row r="49" spans="6:74" x14ac:dyDescent="0.45">
      <c r="F49" s="22"/>
      <c r="G49" s="21"/>
      <c r="H49" s="21"/>
      <c r="I49" s="21"/>
      <c r="K49" s="22"/>
      <c r="L49" s="21"/>
      <c r="M49" s="21"/>
      <c r="N49" s="21"/>
      <c r="P49" s="22"/>
      <c r="Q49" s="21"/>
      <c r="R49" s="21"/>
      <c r="S49" s="21"/>
      <c r="U49" s="22"/>
      <c r="V49" s="21"/>
      <c r="W49" s="21"/>
      <c r="X49" s="21"/>
      <c r="Z49" s="22"/>
      <c r="AA49" s="21"/>
      <c r="AB49" s="21"/>
      <c r="AC49" s="21"/>
      <c r="AE49" s="22"/>
      <c r="AF49" s="21"/>
      <c r="AG49" s="21"/>
      <c r="AH49" s="21"/>
      <c r="AJ49" s="22"/>
      <c r="AK49" s="21"/>
      <c r="AL49" s="21"/>
      <c r="AM49" s="21"/>
      <c r="AO49" s="22"/>
      <c r="AP49" s="21"/>
      <c r="AQ49" s="21"/>
      <c r="AR49" s="21"/>
      <c r="AT49" s="22"/>
      <c r="AU49" s="21"/>
      <c r="AV49" s="21"/>
      <c r="AW49" s="21"/>
      <c r="AY49" s="22"/>
      <c r="AZ49" s="21"/>
      <c r="BA49" s="21"/>
      <c r="BB49" s="21"/>
      <c r="BD49" s="22"/>
      <c r="BE49" s="21"/>
      <c r="BF49" s="21"/>
      <c r="BG49" s="21"/>
      <c r="BI49" s="22"/>
      <c r="BJ49" s="21"/>
      <c r="BK49" s="21"/>
      <c r="BL49" s="21"/>
      <c r="BN49" s="22"/>
      <c r="BO49" s="21"/>
      <c r="BP49" s="21"/>
      <c r="BQ49" s="21"/>
      <c r="BS49" s="22"/>
      <c r="BT49" s="21"/>
      <c r="BU49" s="21"/>
      <c r="BV49" s="21"/>
    </row>
    <row r="50" spans="6:74" x14ac:dyDescent="0.45">
      <c r="F50" s="22"/>
      <c r="G50" s="21"/>
      <c r="H50" s="21"/>
      <c r="I50" s="21"/>
      <c r="K50" s="22"/>
      <c r="L50" s="21"/>
      <c r="M50" s="21"/>
      <c r="N50" s="21"/>
      <c r="P50" s="22"/>
      <c r="Q50" s="21"/>
      <c r="R50" s="21"/>
      <c r="S50" s="21"/>
      <c r="U50" s="22"/>
      <c r="V50" s="21"/>
      <c r="W50" s="21"/>
      <c r="X50" s="21"/>
      <c r="Z50" s="22"/>
      <c r="AA50" s="21"/>
      <c r="AB50" s="21"/>
      <c r="AC50" s="21"/>
      <c r="AE50" s="22"/>
      <c r="AF50" s="21"/>
      <c r="AG50" s="21"/>
      <c r="AH50" s="21"/>
      <c r="AJ50" s="22"/>
      <c r="AK50" s="21"/>
      <c r="AL50" s="21"/>
      <c r="AM50" s="21"/>
      <c r="AO50" s="22"/>
      <c r="AP50" s="21"/>
      <c r="AQ50" s="21"/>
      <c r="AR50" s="21"/>
      <c r="AT50" s="22"/>
      <c r="AU50" s="21"/>
      <c r="AV50" s="21"/>
      <c r="AW50" s="21"/>
      <c r="AY50" s="22"/>
      <c r="AZ50" s="21"/>
      <c r="BA50" s="21"/>
      <c r="BB50" s="21"/>
      <c r="BD50" s="22"/>
      <c r="BE50" s="21"/>
      <c r="BF50" s="21"/>
      <c r="BG50" s="21"/>
      <c r="BI50" s="22"/>
      <c r="BJ50" s="21"/>
      <c r="BK50" s="21"/>
      <c r="BL50" s="21"/>
      <c r="BN50" s="22"/>
      <c r="BO50" s="21"/>
      <c r="BP50" s="21"/>
      <c r="BQ50" s="21"/>
      <c r="BS50" s="22"/>
      <c r="BT50" s="21"/>
      <c r="BU50" s="21"/>
      <c r="BV50" s="21"/>
    </row>
    <row r="51" spans="6:74" x14ac:dyDescent="0.45">
      <c r="F51" s="22"/>
      <c r="G51" s="21"/>
      <c r="H51" s="21"/>
      <c r="I51" s="21"/>
      <c r="K51" s="22"/>
      <c r="L51" s="21"/>
      <c r="M51" s="21"/>
      <c r="N51" s="21"/>
      <c r="P51" s="22"/>
      <c r="Q51" s="21"/>
      <c r="R51" s="21"/>
      <c r="S51" s="21"/>
      <c r="U51" s="22"/>
      <c r="V51" s="21"/>
      <c r="W51" s="21"/>
      <c r="X51" s="21"/>
      <c r="Z51" s="22"/>
      <c r="AA51" s="21"/>
      <c r="AB51" s="21"/>
      <c r="AC51" s="21"/>
      <c r="AE51" s="22"/>
      <c r="AF51" s="21"/>
      <c r="AG51" s="21"/>
      <c r="AH51" s="21"/>
      <c r="AJ51" s="22"/>
      <c r="AK51" s="21"/>
      <c r="AL51" s="21"/>
      <c r="AM51" s="21"/>
      <c r="AO51" s="22"/>
      <c r="AP51" s="21"/>
      <c r="AQ51" s="21"/>
      <c r="AR51" s="21"/>
      <c r="AT51" s="22"/>
      <c r="AU51" s="21"/>
      <c r="AV51" s="21"/>
      <c r="AW51" s="21"/>
      <c r="AY51" s="22"/>
      <c r="AZ51" s="21"/>
      <c r="BA51" s="21"/>
      <c r="BB51" s="21"/>
      <c r="BD51" s="22"/>
      <c r="BE51" s="21"/>
      <c r="BF51" s="21"/>
      <c r="BG51" s="21"/>
      <c r="BI51" s="22"/>
      <c r="BJ51" s="21"/>
      <c r="BK51" s="21"/>
      <c r="BL51" s="21"/>
      <c r="BN51" s="22"/>
      <c r="BO51" s="21"/>
      <c r="BP51" s="21"/>
      <c r="BQ51" s="21"/>
      <c r="BS51" s="22"/>
      <c r="BT51" s="21"/>
      <c r="BU51" s="21"/>
      <c r="BV51" s="21"/>
    </row>
    <row r="52" spans="6:74" x14ac:dyDescent="0.45">
      <c r="F52" s="22"/>
      <c r="G52" s="21"/>
      <c r="H52" s="21"/>
      <c r="I52" s="21"/>
      <c r="K52" s="22"/>
      <c r="L52" s="21"/>
      <c r="M52" s="21"/>
      <c r="N52" s="21"/>
      <c r="P52" s="22"/>
      <c r="Q52" s="21"/>
      <c r="R52" s="21"/>
      <c r="S52" s="21"/>
      <c r="U52" s="22"/>
      <c r="V52" s="21"/>
      <c r="W52" s="21"/>
      <c r="X52" s="21"/>
      <c r="Z52" s="22"/>
      <c r="AA52" s="21"/>
      <c r="AB52" s="21"/>
      <c r="AC52" s="21"/>
      <c r="AE52" s="22"/>
      <c r="AF52" s="21"/>
      <c r="AG52" s="21"/>
      <c r="AH52" s="21"/>
      <c r="AJ52" s="22"/>
      <c r="AK52" s="21"/>
      <c r="AL52" s="21"/>
      <c r="AM52" s="21"/>
      <c r="AO52" s="22"/>
      <c r="AP52" s="21"/>
      <c r="AQ52" s="21"/>
      <c r="AR52" s="21"/>
      <c r="AT52" s="22"/>
      <c r="AU52" s="21"/>
      <c r="AV52" s="21"/>
      <c r="AW52" s="21"/>
      <c r="AY52" s="22"/>
      <c r="AZ52" s="21"/>
      <c r="BA52" s="21"/>
      <c r="BB52" s="21"/>
      <c r="BD52" s="22"/>
      <c r="BE52" s="21"/>
      <c r="BF52" s="21"/>
      <c r="BG52" s="21"/>
      <c r="BI52" s="22"/>
      <c r="BJ52" s="21"/>
      <c r="BK52" s="21"/>
      <c r="BL52" s="21"/>
      <c r="BN52" s="22"/>
      <c r="BO52" s="21"/>
      <c r="BP52" s="21"/>
      <c r="BQ52" s="21"/>
      <c r="BS52" s="22"/>
      <c r="BT52" s="21"/>
      <c r="BU52" s="21"/>
      <c r="BV52" s="21"/>
    </row>
    <row r="53" spans="6:74" x14ac:dyDescent="0.45">
      <c r="F53" s="22"/>
      <c r="G53" s="21"/>
      <c r="H53" s="21"/>
      <c r="I53" s="21"/>
      <c r="K53" s="22"/>
      <c r="L53" s="21"/>
      <c r="M53" s="21"/>
      <c r="N53" s="21"/>
      <c r="P53" s="22"/>
      <c r="Q53" s="21"/>
      <c r="R53" s="21"/>
      <c r="S53" s="21"/>
      <c r="U53" s="22"/>
      <c r="V53" s="21"/>
      <c r="W53" s="21"/>
      <c r="X53" s="21"/>
      <c r="Z53" s="22"/>
      <c r="AA53" s="21"/>
      <c r="AB53" s="21"/>
      <c r="AC53" s="21"/>
      <c r="AE53" s="22"/>
      <c r="AF53" s="21"/>
      <c r="AG53" s="21"/>
      <c r="AH53" s="21"/>
      <c r="AJ53" s="22"/>
      <c r="AK53" s="21"/>
      <c r="AL53" s="21"/>
      <c r="AM53" s="21"/>
      <c r="AO53" s="22"/>
      <c r="AP53" s="21"/>
      <c r="AQ53" s="21"/>
      <c r="AR53" s="21"/>
      <c r="AT53" s="22"/>
      <c r="AU53" s="21"/>
      <c r="AV53" s="21"/>
      <c r="AW53" s="21"/>
      <c r="AY53" s="22"/>
      <c r="AZ53" s="21"/>
      <c r="BA53" s="21"/>
      <c r="BB53" s="21"/>
      <c r="BD53" s="22"/>
      <c r="BE53" s="21"/>
      <c r="BF53" s="21"/>
      <c r="BG53" s="21"/>
      <c r="BI53" s="22"/>
      <c r="BJ53" s="21"/>
      <c r="BK53" s="21"/>
      <c r="BL53" s="21"/>
      <c r="BN53" s="22"/>
      <c r="BO53" s="21"/>
      <c r="BP53" s="21"/>
      <c r="BQ53" s="21"/>
      <c r="BS53" s="22"/>
      <c r="BT53" s="21"/>
      <c r="BU53" s="21"/>
      <c r="BV53" s="21"/>
    </row>
    <row r="54" spans="6:74" x14ac:dyDescent="0.45">
      <c r="F54" s="22"/>
      <c r="G54" s="21"/>
      <c r="H54" s="21"/>
      <c r="I54" s="21"/>
      <c r="K54" s="22"/>
      <c r="L54" s="21"/>
      <c r="M54" s="21"/>
      <c r="N54" s="21"/>
      <c r="P54" s="22"/>
      <c r="Q54" s="21"/>
      <c r="R54" s="21"/>
      <c r="S54" s="21"/>
      <c r="U54" s="22"/>
      <c r="V54" s="21"/>
      <c r="W54" s="21"/>
      <c r="X54" s="21"/>
      <c r="Z54" s="22"/>
      <c r="AA54" s="21"/>
      <c r="AB54" s="21"/>
      <c r="AC54" s="21"/>
      <c r="AE54" s="22"/>
      <c r="AF54" s="21"/>
      <c r="AG54" s="21"/>
      <c r="AH54" s="21"/>
      <c r="AJ54" s="22"/>
      <c r="AK54" s="21"/>
      <c r="AL54" s="21"/>
      <c r="AM54" s="21"/>
      <c r="AO54" s="22"/>
      <c r="AP54" s="21"/>
      <c r="AQ54" s="21"/>
      <c r="AR54" s="21"/>
      <c r="AT54" s="22"/>
      <c r="AU54" s="21"/>
      <c r="AV54" s="21"/>
      <c r="AW54" s="21"/>
      <c r="AY54" s="22"/>
      <c r="AZ54" s="21"/>
      <c r="BA54" s="21"/>
      <c r="BB54" s="21"/>
      <c r="BD54" s="22"/>
      <c r="BE54" s="21"/>
      <c r="BF54" s="21"/>
      <c r="BG54" s="21"/>
      <c r="BI54" s="22"/>
      <c r="BJ54" s="21"/>
      <c r="BK54" s="21"/>
      <c r="BL54" s="21"/>
      <c r="BN54" s="22"/>
      <c r="BO54" s="21"/>
      <c r="BP54" s="21"/>
      <c r="BQ54" s="21"/>
      <c r="BS54" s="22"/>
      <c r="BT54" s="21"/>
      <c r="BU54" s="21"/>
      <c r="BV54" s="21"/>
    </row>
    <row r="55" spans="6:74" x14ac:dyDescent="0.45">
      <c r="F55" s="22"/>
      <c r="G55" s="21"/>
      <c r="H55" s="21"/>
      <c r="I55" s="21"/>
      <c r="K55" s="22"/>
      <c r="L55" s="21"/>
      <c r="M55" s="21"/>
      <c r="N55" s="21"/>
      <c r="P55" s="22"/>
      <c r="Q55" s="21"/>
      <c r="R55" s="21"/>
      <c r="S55" s="21"/>
      <c r="U55" s="22"/>
      <c r="V55" s="21"/>
      <c r="W55" s="21"/>
      <c r="X55" s="21"/>
      <c r="Z55" s="22"/>
      <c r="AA55" s="21"/>
      <c r="AB55" s="21"/>
      <c r="AC55" s="21"/>
      <c r="AE55" s="22"/>
      <c r="AF55" s="21"/>
      <c r="AG55" s="21"/>
      <c r="AH55" s="21"/>
      <c r="AJ55" s="22"/>
      <c r="AK55" s="21"/>
      <c r="AL55" s="21"/>
      <c r="AM55" s="21"/>
      <c r="AO55" s="22"/>
      <c r="AP55" s="21"/>
      <c r="AQ55" s="21"/>
      <c r="AR55" s="21"/>
      <c r="AT55" s="22"/>
      <c r="AU55" s="21"/>
      <c r="AV55" s="21"/>
      <c r="AW55" s="21"/>
      <c r="AY55" s="22"/>
      <c r="AZ55" s="21"/>
      <c r="BA55" s="21"/>
      <c r="BB55" s="21"/>
      <c r="BD55" s="22"/>
      <c r="BE55" s="21"/>
      <c r="BF55" s="21"/>
      <c r="BG55" s="21"/>
      <c r="BI55" s="22"/>
      <c r="BJ55" s="21"/>
      <c r="BK55" s="21"/>
      <c r="BL55" s="21"/>
      <c r="BN55" s="22"/>
      <c r="BO55" s="21"/>
      <c r="BP55" s="21"/>
      <c r="BQ55" s="21"/>
      <c r="BS55" s="22"/>
      <c r="BT55" s="21"/>
      <c r="BU55" s="21"/>
      <c r="BV55" s="21"/>
    </row>
    <row r="56" spans="6:74" x14ac:dyDescent="0.45">
      <c r="F56" s="22"/>
      <c r="G56" s="21"/>
      <c r="H56" s="21"/>
      <c r="I56" s="21"/>
      <c r="K56" s="22"/>
      <c r="L56" s="21"/>
      <c r="M56" s="21"/>
      <c r="N56" s="21"/>
      <c r="P56" s="22"/>
      <c r="Q56" s="21"/>
      <c r="R56" s="21"/>
      <c r="S56" s="21"/>
      <c r="U56" s="22"/>
      <c r="V56" s="21"/>
      <c r="W56" s="21"/>
      <c r="X56" s="21"/>
      <c r="Z56" s="22"/>
      <c r="AA56" s="21"/>
      <c r="AB56" s="21"/>
      <c r="AC56" s="21"/>
      <c r="AE56" s="22"/>
      <c r="AF56" s="21"/>
      <c r="AG56" s="21"/>
      <c r="AH56" s="21"/>
      <c r="AJ56" s="22"/>
      <c r="AK56" s="21"/>
      <c r="AL56" s="21"/>
      <c r="AM56" s="21"/>
      <c r="AO56" s="22"/>
      <c r="AP56" s="21"/>
      <c r="AQ56" s="21"/>
      <c r="AR56" s="21"/>
      <c r="AT56" s="22"/>
      <c r="AU56" s="21"/>
      <c r="AV56" s="21"/>
      <c r="AW56" s="21"/>
      <c r="AY56" s="22"/>
      <c r="AZ56" s="21"/>
      <c r="BA56" s="21"/>
      <c r="BB56" s="21"/>
      <c r="BD56" s="22"/>
      <c r="BE56" s="21"/>
      <c r="BF56" s="21"/>
      <c r="BG56" s="21"/>
      <c r="BI56" s="22"/>
      <c r="BJ56" s="21"/>
      <c r="BK56" s="21"/>
      <c r="BL56" s="21"/>
      <c r="BN56" s="22"/>
      <c r="BO56" s="21"/>
      <c r="BP56" s="21"/>
      <c r="BQ56" s="21"/>
      <c r="BS56" s="22"/>
      <c r="BT56" s="21"/>
      <c r="BU56" s="21"/>
      <c r="BV56" s="21"/>
    </row>
    <row r="57" spans="6:74" x14ac:dyDescent="0.45">
      <c r="F57" s="22"/>
      <c r="G57" s="21"/>
      <c r="H57" s="21"/>
      <c r="I57" s="21"/>
      <c r="K57" s="22"/>
      <c r="L57" s="21"/>
      <c r="M57" s="21"/>
      <c r="N57" s="21"/>
      <c r="P57" s="22"/>
      <c r="Q57" s="21"/>
      <c r="R57" s="21"/>
      <c r="S57" s="21"/>
      <c r="U57" s="22"/>
      <c r="V57" s="21"/>
      <c r="W57" s="21"/>
      <c r="X57" s="21"/>
      <c r="Z57" s="22"/>
      <c r="AA57" s="21"/>
      <c r="AB57" s="21"/>
      <c r="AC57" s="21"/>
      <c r="AE57" s="22"/>
      <c r="AF57" s="21"/>
      <c r="AG57" s="21"/>
      <c r="AH57" s="21"/>
      <c r="AJ57" s="22"/>
      <c r="AK57" s="21"/>
      <c r="AL57" s="21"/>
      <c r="AM57" s="21"/>
      <c r="AO57" s="22"/>
      <c r="AP57" s="21"/>
      <c r="AQ57" s="21"/>
      <c r="AR57" s="21"/>
      <c r="AT57" s="22"/>
      <c r="AU57" s="21"/>
      <c r="AV57" s="21"/>
      <c r="AW57" s="21"/>
      <c r="AY57" s="22"/>
      <c r="AZ57" s="21"/>
      <c r="BA57" s="21"/>
      <c r="BB57" s="21"/>
      <c r="BD57" s="22"/>
      <c r="BE57" s="21"/>
      <c r="BF57" s="21"/>
      <c r="BG57" s="21"/>
      <c r="BI57" s="22"/>
      <c r="BJ57" s="21"/>
      <c r="BK57" s="21"/>
      <c r="BL57" s="21"/>
      <c r="BN57" s="22"/>
      <c r="BO57" s="21"/>
      <c r="BP57" s="21"/>
      <c r="BQ57" s="21"/>
      <c r="BS57" s="22"/>
      <c r="BT57" s="21"/>
      <c r="BU57" s="21"/>
      <c r="BV57" s="21"/>
    </row>
    <row r="58" spans="6:74" x14ac:dyDescent="0.45">
      <c r="F58" s="22"/>
      <c r="G58" s="21"/>
      <c r="H58" s="21"/>
      <c r="I58" s="21"/>
      <c r="K58" s="22"/>
      <c r="L58" s="21"/>
      <c r="M58" s="21"/>
      <c r="N58" s="21"/>
      <c r="P58" s="22"/>
      <c r="Q58" s="21"/>
      <c r="R58" s="21"/>
      <c r="S58" s="21"/>
      <c r="U58" s="22"/>
      <c r="V58" s="21"/>
      <c r="W58" s="21"/>
      <c r="X58" s="21"/>
      <c r="Z58" s="22"/>
      <c r="AA58" s="21"/>
      <c r="AB58" s="21"/>
      <c r="AC58" s="21"/>
      <c r="AE58" s="22"/>
      <c r="AF58" s="21"/>
      <c r="AG58" s="21"/>
      <c r="AH58" s="21"/>
      <c r="AJ58" s="22"/>
      <c r="AK58" s="21"/>
      <c r="AL58" s="21"/>
      <c r="AM58" s="21"/>
      <c r="AO58" s="22"/>
      <c r="AP58" s="21"/>
      <c r="AQ58" s="21"/>
      <c r="AR58" s="21"/>
      <c r="AT58" s="22"/>
      <c r="AU58" s="21"/>
      <c r="AV58" s="21"/>
      <c r="AW58" s="21"/>
      <c r="AY58" s="22"/>
      <c r="AZ58" s="21"/>
      <c r="BA58" s="21"/>
      <c r="BB58" s="21"/>
      <c r="BD58" s="22"/>
      <c r="BE58" s="21"/>
      <c r="BF58" s="21"/>
      <c r="BG58" s="21"/>
      <c r="BI58" s="22"/>
      <c r="BJ58" s="21"/>
      <c r="BK58" s="21"/>
      <c r="BL58" s="21"/>
      <c r="BN58" s="22"/>
      <c r="BO58" s="21"/>
      <c r="BP58" s="21"/>
      <c r="BQ58" s="21"/>
      <c r="BS58" s="22"/>
      <c r="BT58" s="21"/>
      <c r="BU58" s="21"/>
      <c r="BV58" s="21"/>
    </row>
    <row r="59" spans="6:74" x14ac:dyDescent="0.45">
      <c r="F59" s="22"/>
      <c r="G59" s="21"/>
      <c r="H59" s="21"/>
      <c r="I59" s="21"/>
      <c r="K59" s="22"/>
      <c r="L59" s="21"/>
      <c r="M59" s="21"/>
      <c r="N59" s="21"/>
      <c r="P59" s="22"/>
      <c r="Q59" s="21"/>
      <c r="R59" s="21"/>
      <c r="S59" s="21"/>
      <c r="U59" s="22"/>
      <c r="V59" s="21"/>
      <c r="W59" s="21"/>
      <c r="X59" s="21"/>
      <c r="Z59" s="22"/>
      <c r="AA59" s="21"/>
      <c r="AB59" s="21"/>
      <c r="AC59" s="21"/>
      <c r="AE59" s="22"/>
      <c r="AF59" s="21"/>
      <c r="AG59" s="21"/>
      <c r="AH59" s="21"/>
      <c r="AJ59" s="22"/>
      <c r="AK59" s="21"/>
      <c r="AL59" s="21"/>
      <c r="AM59" s="21"/>
      <c r="AO59" s="22"/>
      <c r="AP59" s="21"/>
      <c r="AQ59" s="21"/>
      <c r="AR59" s="21"/>
      <c r="AT59" s="22"/>
      <c r="AU59" s="21"/>
      <c r="AV59" s="21"/>
      <c r="AW59" s="21"/>
      <c r="AY59" s="22"/>
      <c r="AZ59" s="21"/>
      <c r="BA59" s="21"/>
      <c r="BB59" s="21"/>
      <c r="BD59" s="22"/>
      <c r="BE59" s="21"/>
      <c r="BF59" s="21"/>
      <c r="BG59" s="21"/>
      <c r="BI59" s="22"/>
      <c r="BJ59" s="21"/>
      <c r="BK59" s="21"/>
      <c r="BL59" s="21"/>
    </row>
    <row r="60" spans="6:74" x14ac:dyDescent="0.45">
      <c r="F60" s="22"/>
      <c r="G60" s="21"/>
      <c r="H60" s="21"/>
      <c r="I60" s="21"/>
    </row>
    <row r="61" spans="6:74" x14ac:dyDescent="0.45">
      <c r="F61" s="22"/>
      <c r="G61" s="21"/>
      <c r="H61" s="21"/>
      <c r="I61" s="21"/>
    </row>
  </sheetData>
  <sortState xmlns:xlrd2="http://schemas.microsoft.com/office/spreadsheetml/2017/richdata2" ref="G7:O26">
    <sortCondition ref="M7:M26"/>
  </sortState>
  <pageMargins left="0.7" right="0.7" top="0.75" bottom="0.75" header="0.3" footer="0.3"/>
  <pageSetup paperSize="9" scale="75" orientation="landscape" r:id="rId1"/>
  <colBreaks count="3" manualBreakCount="3">
    <brk id="5" max="1048575" man="1"/>
    <brk id="55" max="58" man="1"/>
    <brk id="65" max="5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D91855-57CE-43AF-963C-9DA8EC3796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2F2371-0701-4A1E-9B85-338E2056C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d4e93-0f06-49f4-a6fe-64cbf0d78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2E8D0-0E23-4481-A5E2-AAFB069B6F3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5</vt:i4>
      </vt:variant>
    </vt:vector>
  </HeadingPairs>
  <TitlesOfParts>
    <vt:vector size="11" baseType="lpstr">
      <vt:lpstr>Enkel resultaträkning</vt:lpstr>
      <vt:lpstr>Enkel resultaträkning med P</vt:lpstr>
      <vt:lpstr>jaktstart_förtryckt</vt:lpstr>
      <vt:lpstr>jaktstart_ind_lista_3vindhast</vt:lpstr>
      <vt:lpstr>jaktstart_ind_lista_5vindhast</vt:lpstr>
      <vt:lpstr>jaktstart_med_p_5vindhast</vt:lpstr>
      <vt:lpstr>'Enkel resultaträkning med P'!Utskriftsområde</vt:lpstr>
      <vt:lpstr>jaktstart_förtryckt!Utskriftsområde</vt:lpstr>
      <vt:lpstr>jaktstart_ind_lista_3vindhast!Utskriftsområde</vt:lpstr>
      <vt:lpstr>jaktstart_ind_lista_5vindhast!Utskriftsområde</vt:lpstr>
      <vt:lpstr>jaktstart_med_p_5vindhast!Utskriftsområde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</dc:creator>
  <cp:lastModifiedBy>Ove Westman</cp:lastModifiedBy>
  <cp:lastPrinted>2025-08-01T11:37:37Z</cp:lastPrinted>
  <dcterms:created xsi:type="dcterms:W3CDTF">2012-01-21T16:29:45Z</dcterms:created>
  <dcterms:modified xsi:type="dcterms:W3CDTF">2025-08-04T08:46:58Z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