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229" activeTab="0"/>
  </bookViews>
  <sheets>
    <sheet name="deltagare-foer-vikingaregattan-" sheetId="1" r:id="rId1"/>
  </sheets>
  <definedNames/>
  <calcPr fullCalcOnLoad="1"/>
</workbook>
</file>

<file path=xl/sharedStrings.xml><?xml version="1.0" encoding="utf-8"?>
<sst xmlns="http://schemas.openxmlformats.org/spreadsheetml/2006/main" count="137" uniqueCount="113">
  <si>
    <t>2132</t>
  </si>
  <si>
    <t>Deidre</t>
  </si>
  <si>
    <t>Primula</t>
  </si>
  <si>
    <t>Rosberg</t>
  </si>
  <si>
    <t>Mineur</t>
  </si>
  <si>
    <t>Fredrik</t>
  </si>
  <si>
    <t>59</t>
  </si>
  <si>
    <t>Stenberg</t>
  </si>
  <si>
    <t>By</t>
  </si>
  <si>
    <t>Olsen</t>
  </si>
  <si>
    <t>Thörn</t>
  </si>
  <si>
    <t>Apelsinen</t>
  </si>
  <si>
    <t>Hagberg</t>
  </si>
  <si>
    <t>Allan</t>
  </si>
  <si>
    <t>240</t>
  </si>
  <si>
    <t>Jacob</t>
  </si>
  <si>
    <t>Johan</t>
  </si>
  <si>
    <t xml:space="preserve">Fredrik </t>
  </si>
  <si>
    <t>Johansson</t>
  </si>
  <si>
    <t>Lii</t>
  </si>
  <si>
    <t>Mathilda III</t>
  </si>
  <si>
    <t>Per-Olof</t>
  </si>
  <si>
    <t>Klass</t>
  </si>
  <si>
    <t>Pontus</t>
  </si>
  <si>
    <t>3352</t>
  </si>
  <si>
    <t>2719</t>
  </si>
  <si>
    <t>Håkan</t>
  </si>
  <si>
    <t>Donald</t>
  </si>
  <si>
    <t>Hans</t>
  </si>
  <si>
    <t>Efternamn</t>
  </si>
  <si>
    <t>Ulrika</t>
  </si>
  <si>
    <t>Torlén</t>
  </si>
  <si>
    <t>Rundström</t>
  </si>
  <si>
    <t>Åqvist</t>
  </si>
  <si>
    <t>Nymåne</t>
  </si>
  <si>
    <t>Westerlind</t>
  </si>
  <si>
    <t>Hydman</t>
  </si>
  <si>
    <t>115</t>
  </si>
  <si>
    <t>86</t>
  </si>
  <si>
    <t>Samuelsson</t>
  </si>
  <si>
    <t>225</t>
  </si>
  <si>
    <t>Linda</t>
  </si>
  <si>
    <t>Jonas</t>
  </si>
  <si>
    <t>Sjöjungfrun</t>
  </si>
  <si>
    <t>Nerthus</t>
  </si>
  <si>
    <t>Marelin</t>
  </si>
  <si>
    <t>Bellona</t>
  </si>
  <si>
    <t>Patrik</t>
  </si>
  <si>
    <t>Grådask</t>
  </si>
  <si>
    <t>Bonthelius</t>
  </si>
  <si>
    <t>Förberg</t>
  </si>
  <si>
    <t>Wigelius</t>
  </si>
  <si>
    <t>Prydamari</t>
  </si>
  <si>
    <t>N/A</t>
  </si>
  <si>
    <t>Gunnar</t>
  </si>
  <si>
    <t>IF</t>
  </si>
  <si>
    <t>Bratt</t>
  </si>
  <si>
    <t>218</t>
  </si>
  <si>
    <t>1653</t>
  </si>
  <si>
    <t>Åke</t>
  </si>
  <si>
    <t>Bengt</t>
  </si>
  <si>
    <t>Vitamin</t>
  </si>
  <si>
    <t>Ellen III</t>
  </si>
  <si>
    <t>Cederquist</t>
  </si>
  <si>
    <t>Sareyko</t>
  </si>
  <si>
    <t>Båtnamn</t>
  </si>
  <si>
    <t>Martin</t>
  </si>
  <si>
    <t>2741</t>
  </si>
  <si>
    <t>Folkbåt</t>
  </si>
  <si>
    <t>Ljungqvist</t>
  </si>
  <si>
    <t>Stradivarius</t>
  </si>
  <si>
    <t>Förnamn</t>
  </si>
  <si>
    <t>Anders</t>
  </si>
  <si>
    <t>Gryning</t>
  </si>
  <si>
    <t>Robert</t>
  </si>
  <si>
    <t>Filijokus</t>
  </si>
  <si>
    <t>SK30</t>
  </si>
  <si>
    <t>Stina</t>
  </si>
  <si>
    <t>Segl.1</t>
  </si>
  <si>
    <t>Segl.2</t>
  </si>
  <si>
    <t>Segl.3</t>
  </si>
  <si>
    <t>Segl.4</t>
  </si>
  <si>
    <t>Segl.5</t>
  </si>
  <si>
    <t>SUM</t>
  </si>
  <si>
    <t>Klubb</t>
  </si>
  <si>
    <t>SSB</t>
  </si>
  <si>
    <t>D</t>
  </si>
  <si>
    <t>SSG</t>
  </si>
  <si>
    <t>VSS</t>
  </si>
  <si>
    <t>GRC</t>
  </si>
  <si>
    <t>KSSS</t>
  </si>
  <si>
    <t>S606K</t>
  </si>
  <si>
    <t>TYBK</t>
  </si>
  <si>
    <t>VHSS</t>
  </si>
  <si>
    <t>USS</t>
  </si>
  <si>
    <t>SÄBS</t>
  </si>
  <si>
    <t>GSS</t>
  </si>
  <si>
    <t>VJS</t>
  </si>
  <si>
    <t>SSK</t>
  </si>
  <si>
    <t>Segelnr</t>
  </si>
  <si>
    <t>Flagga</t>
  </si>
  <si>
    <t>E</t>
  </si>
  <si>
    <t xml:space="preserve">F </t>
  </si>
  <si>
    <t>hjälp</t>
  </si>
  <si>
    <t>DNC</t>
  </si>
  <si>
    <t>DNS</t>
  </si>
  <si>
    <t>OCS</t>
  </si>
  <si>
    <t>BFD</t>
  </si>
  <si>
    <t>NSC</t>
  </si>
  <si>
    <t>DNF</t>
  </si>
  <si>
    <t>RET</t>
  </si>
  <si>
    <t>DSQ</t>
  </si>
  <si>
    <t>Plac.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</si>
</sst>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1" borderId="9" applyNumberFormat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</cellXfs>
  <cellStyles count="42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Rubrik" xfId="48"/>
    <cellStyle name="Rubrik 1" xfId="49"/>
    <cellStyle name="Rubrik 2" xfId="50"/>
    <cellStyle name="Rubrik 3" xfId="51"/>
    <cellStyle name="Rubrik 4" xfId="52"/>
    <cellStyle name="Summa" xfId="53"/>
    <cellStyle name="Utdata" xfId="54"/>
    <cellStyle name="Varnings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 topLeftCell="A1">
      <selection activeCell="T23" sqref="T23"/>
    </sheetView>
  </sheetViews>
  <sheetFormatPr defaultColWidth="9.140625" defaultRowHeight="12.75"/>
  <cols>
    <col min="1" max="1" width="7.421875" style="3" bestFit="1" customWidth="1"/>
    <col min="2" max="4" width="10.00390625" style="0" customWidth="1"/>
    <col min="5" max="5" width="6.140625" style="0" bestFit="1" customWidth="1"/>
    <col min="6" max="9" width="6.140625" style="3" bestFit="1" customWidth="1"/>
    <col min="10" max="10" width="6.140625" style="0" bestFit="1" customWidth="1"/>
    <col min="11" max="11" width="4.8515625" style="3" bestFit="1" customWidth="1"/>
    <col min="12" max="12" width="5.00390625" style="6" bestFit="1" customWidth="1"/>
    <col min="13" max="17" width="6.140625" style="3" hidden="1" customWidth="1"/>
    <col min="18" max="18" width="4.8515625" style="3" hidden="1" customWidth="1"/>
  </cols>
  <sheetData>
    <row r="1" spans="1:18" s="1" customFormat="1" ht="12.75">
      <c r="A1" s="4" t="s">
        <v>99</v>
      </c>
      <c r="B1" s="1" t="s">
        <v>71</v>
      </c>
      <c r="C1" s="1" t="s">
        <v>29</v>
      </c>
      <c r="D1" s="1" t="s">
        <v>65</v>
      </c>
      <c r="E1" s="1" t="s">
        <v>84</v>
      </c>
      <c r="F1" s="4" t="s">
        <v>78</v>
      </c>
      <c r="G1" s="4" t="s">
        <v>79</v>
      </c>
      <c r="H1" s="4" t="s">
        <v>80</v>
      </c>
      <c r="I1" s="4" t="s">
        <v>81</v>
      </c>
      <c r="J1" s="1" t="s">
        <v>82</v>
      </c>
      <c r="K1" s="4" t="s">
        <v>83</v>
      </c>
      <c r="L1" s="9" t="s">
        <v>112</v>
      </c>
      <c r="M1" s="4" t="s">
        <v>78</v>
      </c>
      <c r="N1" s="4" t="s">
        <v>79</v>
      </c>
      <c r="O1" s="4" t="s">
        <v>80</v>
      </c>
      <c r="P1" s="4" t="s">
        <v>81</v>
      </c>
      <c r="Q1" s="4" t="s">
        <v>82</v>
      </c>
      <c r="R1" s="4" t="s">
        <v>103</v>
      </c>
    </row>
    <row r="3" spans="1:5" ht="12.75">
      <c r="A3" s="6" t="s">
        <v>22</v>
      </c>
      <c r="B3" s="7" t="s">
        <v>76</v>
      </c>
      <c r="E3">
        <v>4</v>
      </c>
    </row>
    <row r="4" spans="1:18" s="13" customFormat="1" ht="12.75" customHeight="1" thickBot="1">
      <c r="A4" s="12" t="s">
        <v>100</v>
      </c>
      <c r="B4" s="14" t="s">
        <v>86</v>
      </c>
      <c r="F4" s="16"/>
      <c r="G4" s="16"/>
      <c r="H4" s="16"/>
      <c r="I4" s="16"/>
      <c r="K4" s="16"/>
      <c r="L4" s="12"/>
      <c r="M4" s="16"/>
      <c r="N4" s="16"/>
      <c r="O4" s="16"/>
      <c r="P4" s="16"/>
      <c r="Q4" s="16"/>
      <c r="R4" s="16"/>
    </row>
    <row r="5" spans="1:18" s="2" customFormat="1" ht="12.75">
      <c r="A5" s="5" t="s">
        <v>57</v>
      </c>
      <c r="B5" s="2" t="s">
        <v>21</v>
      </c>
      <c r="C5" s="2" t="s">
        <v>4</v>
      </c>
      <c r="D5" s="2" t="s">
        <v>19</v>
      </c>
      <c r="E5" s="2" t="s">
        <v>88</v>
      </c>
      <c r="F5" s="5">
        <v>1</v>
      </c>
      <c r="G5" s="5">
        <v>1</v>
      </c>
      <c r="H5" s="5">
        <v>1</v>
      </c>
      <c r="I5" s="5">
        <v>2</v>
      </c>
      <c r="K5" s="5">
        <f>SUM(M5+N5+O5+P5+Q5)-IF($E$3&gt;3,MAX(M5,N5,O5,P5,Q5),0)</f>
        <v>3</v>
      </c>
      <c r="L5" s="9">
        <v>1</v>
      </c>
      <c r="M5" s="5">
        <f>IF(F5=$O$34,$R$12+1,IF(F5=$O$35,$R$12+1,IF(F5=$O$36,$R$12+1,IF(F5=$O$37,$R$12+1,IF(F5=$O$38,$R$12+1,IF(F5=$O$39,$R$12+1,IF(F5=$O$40,$R$12+1,IF(F5=$O$41,$R$12+1,F5))))))))</f>
        <v>1</v>
      </c>
      <c r="N5" s="5">
        <f>IF(G5=$O$34,$R$12+1,IF(G5=$O$35,$R$12+1,IF(G5=$O$36,$R$12+1,IF(G5=$O$37,$R$12+1,IF(G5=$O$38,$R$12+1,IF(G5=$O$39,$R$12+1,IF(G5=$O$40,$R$12+1,IF(G5=$O$41,$R$12+1,G5))))))))</f>
        <v>1</v>
      </c>
      <c r="O5" s="5">
        <f>IF(H5=$O$34,$R$12+1,IF(H5=$O$35,$R$12+1,IF(H5=$O$36,$R$12+1,IF(H5=$O$37,$R$12+1,IF(H5=$O$38,$R$12+1,IF(H5=$O$39,$R$12+1,IF(H5=$O$40,$R$12+1,IF(H5=$O$41,$R$12+1,H5))))))))</f>
        <v>1</v>
      </c>
      <c r="P5" s="5">
        <f>IF(I5=$O$34,$R$12+1,IF(I5=$O$35,$R$12+1,IF(I5=$O$36,$R$12+1,IF(I5=$O$37,$R$12+1,IF(I5=$O$38,$R$12+1,IF(I5=$O$39,$R$12+1,IF(I5=$O$40,$R$12+1,IF(I5=$O$41,$R$12+1,I5))))))))</f>
        <v>2</v>
      </c>
      <c r="Q5" s="5">
        <f>IF(J5=$O$34,$R$12+1,IF(J5=$O$35,$R$12+1,IF(J5=$O$36,$R$12+1,IF(J5=$O$37,$R$12+1,IF(J5=$O$38,$R$12+1,IF(J5=$O$39,$R$12+1,IF(J5=$O$40,$R$12+1,IF(J5=$O$41,$R$12+1,J5))))))))</f>
        <v>0</v>
      </c>
      <c r="R5" s="5">
        <v>1</v>
      </c>
    </row>
    <row r="6" spans="1:18" s="2" customFormat="1" ht="12.75">
      <c r="A6" s="5" t="s">
        <v>14</v>
      </c>
      <c r="B6" s="2" t="s">
        <v>60</v>
      </c>
      <c r="C6" s="2" t="s">
        <v>64</v>
      </c>
      <c r="D6" s="2" t="s">
        <v>34</v>
      </c>
      <c r="E6" s="2" t="s">
        <v>91</v>
      </c>
      <c r="F6" s="5">
        <v>2</v>
      </c>
      <c r="G6" s="5">
        <v>3</v>
      </c>
      <c r="H6" s="5">
        <v>5</v>
      </c>
      <c r="I6" s="5">
        <v>1</v>
      </c>
      <c r="K6" s="5">
        <f>SUM(M6+N6+O6+P6+Q6)-IF($E$3&gt;3,MAX(M6,N6,O6,P6,Q6),0)</f>
        <v>6</v>
      </c>
      <c r="L6" s="9">
        <v>2</v>
      </c>
      <c r="M6" s="5">
        <f>IF(F6=$O$34,$R$12+1,IF(F6=$O$35,$R$12+1,IF(F6=$O$36,$R$12+1,IF(F6=$O$37,$R$12+1,IF(F6=$O$38,$R$12+1,IF(F6=$O$39,$R$12+1,IF(F6=$O$40,$R$12+1,IF(F6=$O$41,$R$12+1,F6))))))))</f>
        <v>2</v>
      </c>
      <c r="N6" s="5">
        <f>IF(G6=$O$34,$R$12+1,IF(G6=$O$35,$R$12+1,IF(G6=$O$36,$R$12+1,IF(G6=$O$37,$R$12+1,IF(G6=$O$38,$R$12+1,IF(G6=$O$39,$R$12+1,IF(G6=$O$40,$R$12+1,IF(G6=$O$41,$R$12+1,G6))))))))</f>
        <v>3</v>
      </c>
      <c r="O6" s="5">
        <f>IF(H6=$O$34,$R$12+1,IF(H6=$O$35,$R$12+1,IF(H6=$O$36,$R$12+1,IF(H6=$O$37,$R$12+1,IF(H6=$O$38,$R$12+1,IF(H6=$O$39,$R$12+1,IF(H6=$O$40,$R$12+1,IF(H6=$O$41,$R$12+1,H6))))))))</f>
        <v>5</v>
      </c>
      <c r="P6" s="5">
        <f>IF(I6=$O$34,$R$12+1,IF(I6=$O$35,$R$12+1,IF(I6=$O$36,$R$12+1,IF(I6=$O$37,$R$12+1,IF(I6=$O$38,$R$12+1,IF(I6=$O$39,$R$12+1,IF(I6=$O$40,$R$12+1,IF(I6=$O$41,$R$12+1,I6))))))))</f>
        <v>1</v>
      </c>
      <c r="Q6" s="5">
        <f>IF(J6=$O$34,$R$12+1,IF(J6=$O$35,$R$12+1,IF(J6=$O$36,$R$12+1,IF(J6=$O$37,$R$12+1,IF(J6=$O$38,$R$12+1,IF(J6=$O$39,$R$12+1,IF(J6=$O$40,$R$12+1,IF(J6=$O$41,$R$12+1,J6))))))))</f>
        <v>0</v>
      </c>
      <c r="R6" s="5">
        <v>1</v>
      </c>
    </row>
    <row r="7" spans="1:18" s="2" customFormat="1" ht="12.75">
      <c r="A7" s="5" t="s">
        <v>40</v>
      </c>
      <c r="B7" s="2" t="s">
        <v>13</v>
      </c>
      <c r="C7" s="2" t="s">
        <v>50</v>
      </c>
      <c r="D7" s="2" t="s">
        <v>73</v>
      </c>
      <c r="E7" s="2" t="s">
        <v>90</v>
      </c>
      <c r="F7" s="5">
        <v>3</v>
      </c>
      <c r="G7" s="5">
        <v>2</v>
      </c>
      <c r="H7" s="5">
        <v>4</v>
      </c>
      <c r="I7" s="5">
        <v>3</v>
      </c>
      <c r="K7" s="5">
        <f>SUM(M7+N7+O7+P7+Q7)-IF($E$3&gt;3,MAX(M7,N7,O7,P7,Q7),0)</f>
        <v>8</v>
      </c>
      <c r="L7" s="9">
        <v>3</v>
      </c>
      <c r="M7" s="5">
        <f>IF(F7=$O$34,$R$12+1,IF(F7=$O$35,$R$12+1,IF(F7=$O$36,$R$12+1,IF(F7=$O$37,$R$12+1,IF(F7=$O$38,$R$12+1,IF(F7=$O$39,$R$12+1,IF(F7=$O$40,$R$12+1,IF(F7=$O$41,$R$12+1,F7))))))))</f>
        <v>3</v>
      </c>
      <c r="N7" s="5">
        <f>IF(G7=$O$34,$R$12+1,IF(G7=$O$35,$R$12+1,IF(G7=$O$36,$R$12+1,IF(G7=$O$37,$R$12+1,IF(G7=$O$38,$R$12+1,IF(G7=$O$39,$R$12+1,IF(G7=$O$40,$R$12+1,IF(G7=$O$41,$R$12+1,G7))))))))</f>
        <v>2</v>
      </c>
      <c r="O7" s="5">
        <f>IF(H7=$O$34,$R$12+1,IF(H7=$O$35,$R$12+1,IF(H7=$O$36,$R$12+1,IF(H7=$O$37,$R$12+1,IF(H7=$O$38,$R$12+1,IF(H7=$O$39,$R$12+1,IF(H7=$O$40,$R$12+1,IF(H7=$O$41,$R$12+1,H7))))))))</f>
        <v>4</v>
      </c>
      <c r="P7" s="5">
        <f>IF(I7=$O$34,$R$12+1,IF(I7=$O$35,$R$12+1,IF(I7=$O$36,$R$12+1,IF(I7=$O$37,$R$12+1,IF(I7=$O$38,$R$12+1,IF(I7=$O$39,$R$12+1,IF(I7=$O$40,$R$12+1,IF(I7=$O$41,$R$12+1,I7))))))))</f>
        <v>3</v>
      </c>
      <c r="Q7" s="5">
        <f>IF(J7=$O$34,$R$12+1,IF(J7=$O$35,$R$12+1,IF(J7=$O$36,$R$12+1,IF(J7=$O$37,$R$12+1,IF(J7=$O$38,$R$12+1,IF(J7=$O$39,$R$12+1,IF(J7=$O$40,$R$12+1,IF(J7=$O$41,$R$12+1,J7))))))))</f>
        <v>0</v>
      </c>
      <c r="R7" s="5">
        <v>1</v>
      </c>
    </row>
    <row r="8" spans="1:18" s="2" customFormat="1" ht="12.75">
      <c r="A8" s="5" t="s">
        <v>38</v>
      </c>
      <c r="B8" s="2" t="s">
        <v>47</v>
      </c>
      <c r="C8" s="2" t="s">
        <v>7</v>
      </c>
      <c r="D8" s="2" t="s">
        <v>62</v>
      </c>
      <c r="E8" s="2" t="s">
        <v>87</v>
      </c>
      <c r="F8" s="5">
        <v>5</v>
      </c>
      <c r="G8" s="5">
        <v>4</v>
      </c>
      <c r="H8" s="5">
        <v>2</v>
      </c>
      <c r="I8" s="5">
        <v>6</v>
      </c>
      <c r="K8" s="5">
        <f>SUM(M8+N8+O8+P8+Q8)-IF($E$3&gt;3,MAX(M8,N8,O8,P8,Q8),0)</f>
        <v>11</v>
      </c>
      <c r="L8" s="9">
        <v>4</v>
      </c>
      <c r="M8" s="5">
        <f>IF(F8=$O$34,$R$12+1,IF(F8=$O$35,$R$12+1,IF(F8=$O$36,$R$12+1,IF(F8=$O$37,$R$12+1,IF(F8=$O$38,$R$12+1,IF(F8=$O$39,$R$12+1,IF(F8=$O$40,$R$12+1,IF(F8=$O$41,$R$12+1,F8))))))))</f>
        <v>5</v>
      </c>
      <c r="N8" s="5">
        <f>IF(G8=$O$34,$R$12+1,IF(G8=$O$35,$R$12+1,IF(G8=$O$36,$R$12+1,IF(G8=$O$37,$R$12+1,IF(G8=$O$38,$R$12+1,IF(G8=$O$39,$R$12+1,IF(G8=$O$40,$R$12+1,IF(G8=$O$41,$R$12+1,G8))))))))</f>
        <v>4</v>
      </c>
      <c r="O8" s="5">
        <f>IF(H8=$O$34,$R$12+1,IF(H8=$O$35,$R$12+1,IF(H8=$O$36,$R$12+1,IF(H8=$O$37,$R$12+1,IF(H8=$O$38,$R$12+1,IF(H8=$O$39,$R$12+1,IF(H8=$O$40,$R$12+1,IF(H8=$O$41,$R$12+1,H8))))))))</f>
        <v>2</v>
      </c>
      <c r="P8" s="5">
        <f>IF(I8=$O$34,$R$12+1,IF(I8=$O$35,$R$12+1,IF(I8=$O$36,$R$12+1,IF(I8=$O$37,$R$12+1,IF(I8=$O$38,$R$12+1,IF(I8=$O$39,$R$12+1,IF(I8=$O$40,$R$12+1,IF(I8=$O$41,$R$12+1,I8))))))))</f>
        <v>6</v>
      </c>
      <c r="Q8" s="5">
        <f>IF(J8=$O$34,$R$12+1,IF(J8=$O$35,$R$12+1,IF(J8=$O$36,$R$12+1,IF(J8=$O$37,$R$12+1,IF(J8=$O$38,$R$12+1,IF(J8=$O$39,$R$12+1,IF(J8=$O$40,$R$12+1,IF(J8=$O$41,$R$12+1,J8))))))))</f>
        <v>0</v>
      </c>
      <c r="R8" s="5">
        <v>1</v>
      </c>
    </row>
    <row r="9" spans="1:18" s="2" customFormat="1" ht="12.75">
      <c r="A9" s="5" t="s">
        <v>6</v>
      </c>
      <c r="B9" s="2" t="s">
        <v>42</v>
      </c>
      <c r="C9" s="2" t="s">
        <v>36</v>
      </c>
      <c r="D9" s="2" t="s">
        <v>46</v>
      </c>
      <c r="E9" s="2" t="s">
        <v>85</v>
      </c>
      <c r="F9" s="5">
        <v>4</v>
      </c>
      <c r="G9" s="5">
        <v>6</v>
      </c>
      <c r="H9" s="5">
        <v>3</v>
      </c>
      <c r="I9" s="5">
        <v>5</v>
      </c>
      <c r="K9" s="5">
        <f>SUM(M9+N9+O9+P9+Q9)-IF($E$3&gt;3,MAX(M9,N9,O9,P9,Q9),0)</f>
        <v>12</v>
      </c>
      <c r="L9" s="9">
        <v>5</v>
      </c>
      <c r="M9" s="5">
        <f>IF(F9=$O$34,$R$12+1,IF(F9=$O$35,$R$12+1,IF(F9=$O$36,$R$12+1,IF(F9=$O$37,$R$12+1,IF(F9=$O$38,$R$12+1,IF(F9=$O$39,$R$12+1,IF(F9=$O$40,$R$12+1,IF(F9=$O$41,$R$12+1,F9))))))))</f>
        <v>4</v>
      </c>
      <c r="N9" s="5">
        <f>IF(G9=$O$34,$R$12+1,IF(G9=$O$35,$R$12+1,IF(G9=$O$36,$R$12+1,IF(G9=$O$37,$R$12+1,IF(G9=$O$38,$R$12+1,IF(G9=$O$39,$R$12+1,IF(G9=$O$40,$R$12+1,IF(G9=$O$41,$R$12+1,G9))))))))</f>
        <v>6</v>
      </c>
      <c r="O9" s="5">
        <f>IF(H9=$O$34,$R$12+1,IF(H9=$O$35,$R$12+1,IF(H9=$O$36,$R$12+1,IF(H9=$O$37,$R$12+1,IF(H9=$O$38,$R$12+1,IF(H9=$O$39,$R$12+1,IF(H9=$O$40,$R$12+1,IF(H9=$O$41,$R$12+1,H9))))))))</f>
        <v>3</v>
      </c>
      <c r="P9" s="5">
        <f>IF(I9=$O$34,$R$12+1,IF(I9=$O$35,$R$12+1,IF(I9=$O$36,$R$12+1,IF(I9=$O$37,$R$12+1,IF(I9=$O$38,$R$12+1,IF(I9=$O$39,$R$12+1,IF(I9=$O$40,$R$12+1,IF(I9=$O$41,$R$12+1,I9))))))))</f>
        <v>5</v>
      </c>
      <c r="Q9" s="5">
        <f>IF(J9=$O$34,$R$12+1,IF(J9=$O$35,$R$12+1,IF(J9=$O$36,$R$12+1,IF(J9=$O$37,$R$12+1,IF(J9=$O$38,$R$12+1,IF(J9=$O$39,$R$12+1,IF(J9=$O$40,$R$12+1,IF(J9=$O$41,$R$12+1,J9))))))))</f>
        <v>0</v>
      </c>
      <c r="R9" s="5">
        <v>1</v>
      </c>
    </row>
    <row r="10" spans="1:18" s="2" customFormat="1" ht="12.75">
      <c r="A10" s="5">
        <v>223</v>
      </c>
      <c r="B10" s="2" t="s">
        <v>28</v>
      </c>
      <c r="C10" s="2" t="s">
        <v>39</v>
      </c>
      <c r="D10" s="2" t="s">
        <v>1</v>
      </c>
      <c r="E10" s="2" t="s">
        <v>89</v>
      </c>
      <c r="F10" s="5">
        <v>6</v>
      </c>
      <c r="G10" s="5">
        <v>5</v>
      </c>
      <c r="H10" s="5">
        <v>6</v>
      </c>
      <c r="I10" s="5">
        <v>4</v>
      </c>
      <c r="K10" s="5">
        <f>SUM(M10+N10+O10+P10+Q10)-IF($E$3&gt;3,MAX(M10,N10,O10,P10,Q10),0)</f>
        <v>15</v>
      </c>
      <c r="L10" s="9">
        <v>6</v>
      </c>
      <c r="M10" s="5">
        <f>IF(F10=$O$34,$R$12+1,IF(F10=$O$35,$R$12+1,IF(F10=$O$36,$R$12+1,IF(F10=$O$37,$R$12+1,IF(F10=$O$38,$R$12+1,IF(F10=$O$39,$R$12+1,IF(F10=$O$40,$R$12+1,IF(F10=$O$41,$R$12+1,F10))))))))</f>
        <v>6</v>
      </c>
      <c r="N10" s="5">
        <f>IF(G10=$O$34,$R$12+1,IF(G10=$O$35,$R$12+1,IF(G10=$O$36,$R$12+1,IF(G10=$O$37,$R$12+1,IF(G10=$O$38,$R$12+1,IF(G10=$O$39,$R$12+1,IF(G10=$O$40,$R$12+1,IF(G10=$O$41,$R$12+1,G10))))))))</f>
        <v>5</v>
      </c>
      <c r="O10" s="5">
        <f>IF(H10=$O$34,$R$12+1,IF(H10=$O$35,$R$12+1,IF(H10=$O$36,$R$12+1,IF(H10=$O$37,$R$12+1,IF(H10=$O$38,$R$12+1,IF(H10=$O$39,$R$12+1,IF(H10=$O$40,$R$12+1,IF(H10=$O$41,$R$12+1,H10))))))))</f>
        <v>6</v>
      </c>
      <c r="P10" s="5">
        <f>IF(I10=$O$34,$R$12+1,IF(I10=$O$35,$R$12+1,IF(I10=$O$36,$R$12+1,IF(I10=$O$37,$R$12+1,IF(I10=$O$38,$R$12+1,IF(I10=$O$39,$R$12+1,IF(I10=$O$40,$R$12+1,IF(I10=$O$41,$R$12+1,I10))))))))</f>
        <v>4</v>
      </c>
      <c r="Q10" s="5">
        <f>IF(J10=$O$34,$R$12+1,IF(J10=$O$35,$R$12+1,IF(J10=$O$36,$R$12+1,IF(J10=$O$37,$R$12+1,IF(J10=$O$38,$R$12+1,IF(J10=$O$39,$R$12+1,IF(J10=$O$40,$R$12+1,IF(J10=$O$41,$R$12+1,J10))))))))</f>
        <v>0</v>
      </c>
      <c r="R10" s="5">
        <v>1</v>
      </c>
    </row>
    <row r="11" spans="1:18" s="2" customFormat="1" ht="12.75">
      <c r="A11" s="5" t="s">
        <v>37</v>
      </c>
      <c r="B11" s="2" t="s">
        <v>15</v>
      </c>
      <c r="C11" s="2" t="s">
        <v>12</v>
      </c>
      <c r="E11" s="2" t="s">
        <v>87</v>
      </c>
      <c r="F11" s="5" t="s">
        <v>104</v>
      </c>
      <c r="G11" s="5" t="s">
        <v>104</v>
      </c>
      <c r="H11" s="5" t="s">
        <v>104</v>
      </c>
      <c r="I11" s="5" t="s">
        <v>104</v>
      </c>
      <c r="K11" s="5">
        <f>SUM(M11+N11+O11+P11+Q11)-IF($E$3&gt;3,MAX(M11,N11,O11,P11,Q11),0)</f>
        <v>24</v>
      </c>
      <c r="L11" s="9"/>
      <c r="M11" s="5">
        <f>IF(F11=$O$34,$R$12+1,IF(F11=$O$35,$R$12+1,IF(F11=$O$36,$R$12+1,IF(F11=$O$37,$R$12+1,IF(F11=$O$38,$R$12+1,IF(F11=$O$39,$R$12+1,IF(F11=$O$40,$R$12+1,IF(F11=$O$41,$R$12+1,F11))))))))</f>
        <v>8</v>
      </c>
      <c r="N11" s="5">
        <f>IF(G11=$O$34,$R$12+1,IF(G11=$O$35,$R$12+1,IF(G11=$O$36,$R$12+1,IF(G11=$O$37,$R$12+1,IF(G11=$O$38,$R$12+1,IF(G11=$O$39,$R$12+1,IF(G11=$O$40,$R$12+1,IF(G11=$O$41,$R$12+1,G11))))))))</f>
        <v>8</v>
      </c>
      <c r="O11" s="5">
        <f>IF(H11=$O$34,$R$12+1,IF(H11=$O$35,$R$12+1,IF(H11=$O$36,$R$12+1,IF(H11=$O$37,$R$12+1,IF(H11=$O$38,$R$12+1,IF(H11=$O$39,$R$12+1,IF(H11=$O$40,$R$12+1,IF(H11=$O$41,$R$12+1,H11))))))))</f>
        <v>8</v>
      </c>
      <c r="P11" s="5">
        <f>IF(I11=$O$34,$R$12+1,IF(I11=$O$35,$R$12+1,IF(I11=$O$36,$R$12+1,IF(I11=$O$37,$R$12+1,IF(I11=$O$38,$R$12+1,IF(I11=$O$39,$R$12+1,IF(I11=$O$40,$R$12+1,IF(I11=$O$41,$R$12+1,I11))))))))</f>
        <v>8</v>
      </c>
      <c r="Q11" s="5">
        <f>IF(J11=$O$34,$R$12+1,IF(J11=$O$35,$R$12+1,IF(J11=$O$36,$R$12+1,IF(J11=$O$37,$R$12+1,IF(J11=$O$38,$R$12+1,IF(J11=$O$39,$R$12+1,IF(J11=$O$40,$R$12+1,IF(J11=$O$41,$R$12+1,J11))))))))</f>
        <v>0</v>
      </c>
      <c r="R11" s="5">
        <v>1</v>
      </c>
    </row>
    <row r="12" spans="1:18" s="2" customFormat="1" ht="12.75">
      <c r="A12" s="5"/>
      <c r="F12" s="5"/>
      <c r="G12" s="5"/>
      <c r="H12" s="5"/>
      <c r="I12" s="5"/>
      <c r="K12" s="5"/>
      <c r="L12" s="9"/>
      <c r="M12" s="5"/>
      <c r="N12" s="5"/>
      <c r="O12" s="5"/>
      <c r="P12" s="5"/>
      <c r="Q12" s="5"/>
      <c r="R12" s="17">
        <f>SUM(R5:R11)</f>
        <v>7</v>
      </c>
    </row>
    <row r="13" spans="1:18" s="2" customFormat="1" ht="12.75">
      <c r="A13" s="9" t="s">
        <v>22</v>
      </c>
      <c r="B13" s="8" t="s">
        <v>55</v>
      </c>
      <c r="F13" s="5"/>
      <c r="G13" s="5"/>
      <c r="H13" s="5"/>
      <c r="I13" s="5"/>
      <c r="K13" s="5"/>
      <c r="L13" s="9"/>
      <c r="M13" s="5"/>
      <c r="N13" s="5"/>
      <c r="O13" s="5"/>
      <c r="P13" s="5"/>
      <c r="Q13" s="5"/>
      <c r="R13" s="5"/>
    </row>
    <row r="14" spans="1:18" s="11" customFormat="1" ht="13.5" thickBot="1">
      <c r="A14" s="10" t="s">
        <v>100</v>
      </c>
      <c r="B14" s="15" t="s">
        <v>101</v>
      </c>
      <c r="F14" s="18"/>
      <c r="G14" s="18"/>
      <c r="H14" s="18"/>
      <c r="I14" s="18"/>
      <c r="K14" s="18"/>
      <c r="L14" s="10"/>
      <c r="M14" s="18"/>
      <c r="N14" s="18"/>
      <c r="O14" s="18"/>
      <c r="P14" s="18"/>
      <c r="Q14" s="18"/>
      <c r="R14" s="18"/>
    </row>
    <row r="15" spans="1:18" s="2" customFormat="1" ht="12.75">
      <c r="A15" s="5" t="s">
        <v>24</v>
      </c>
      <c r="B15" s="2" t="s">
        <v>23</v>
      </c>
      <c r="C15" s="2" t="s">
        <v>3</v>
      </c>
      <c r="D15" s="2" t="s">
        <v>11</v>
      </c>
      <c r="E15" s="2" t="s">
        <v>94</v>
      </c>
      <c r="F15" s="5">
        <v>2</v>
      </c>
      <c r="G15" s="5">
        <v>2</v>
      </c>
      <c r="H15" s="5">
        <v>1</v>
      </c>
      <c r="I15" s="5">
        <v>1</v>
      </c>
      <c r="K15" s="5">
        <f>SUM(M15+N15+O15+P15+Q15)-IF($E$3&gt;3,MAX(M15,N15,O15,P15,Q15),0)</f>
        <v>4</v>
      </c>
      <c r="L15" s="9">
        <v>1</v>
      </c>
      <c r="M15" s="5">
        <f>IF(F15=$O$34,$R$24+1,IF(F15=$O$35,$R$24+1,IF(F15=$O$36,$R$24+1,IF(F15=$O$37,$R$24+1,IF(F15=$O$38,$R$24+1,IF(F15=$O$39,$R$24+1,IF(F15=$O$40,$R$24+1,IF(F15=$O$41,$R$24+1,F15))))))))</f>
        <v>2</v>
      </c>
      <c r="N15" s="5">
        <f>IF(G15=$O$34,$R$24+1,IF(G15=$O$35,$R$24+1,IF(G15=$O$36,$R$24+1,IF(G15=$O$37,$R$24+1,IF(G15=$O$38,$R$24+1,IF(G15=$O$39,$R$24+1,IF(G15=$O$40,$R$24+1,IF(G15=$O$41,$R$24+1,G15))))))))</f>
        <v>2</v>
      </c>
      <c r="O15" s="5">
        <f>IF(H15=$O$34,$R$24+1,IF(H15=$O$35,$R$24+1,IF(H15=$O$36,$R$24+1,IF(H15=$O$37,$R$24+1,IF(H15=$O$38,$R$24+1,IF(H15=$O$39,$R$24+1,IF(H15=$O$40,$R$24+1,IF(H15=$O$41,$R$24+1,H15))))))))</f>
        <v>1</v>
      </c>
      <c r="P15" s="5">
        <f>IF(I15=$O$34,$R$24+1,IF(I15=$O$35,$R$24+1,IF(I15=$O$36,$R$24+1,IF(I15=$O$37,$R$24+1,IF(I15=$O$38,$R$24+1,IF(I15=$O$39,$R$24+1,IF(I15=$O$40,$R$24+1,IF(I15=$O$41,$R$24+1,I15))))))))</f>
        <v>1</v>
      </c>
      <c r="Q15" s="5">
        <f>IF(J15=$O$34,$R$24+1,IF(J15=$O$35,$R$24+1,IF(J15=$O$36,$R$24+1,IF(J15=$O$37,$R$24+1,IF(J15=$O$38,$R$24+1,IF(J15=$O$39,$R$24+1,IF(J15=$O$40,$R$24+1,IF(J15=$O$41,$R$24+1,J15))))))))</f>
        <v>0</v>
      </c>
      <c r="R15" s="5">
        <v>1</v>
      </c>
    </row>
    <row r="16" spans="1:18" s="2" customFormat="1" ht="12.75">
      <c r="A16" s="5">
        <v>2003</v>
      </c>
      <c r="B16" s="2" t="s">
        <v>16</v>
      </c>
      <c r="C16" s="2" t="s">
        <v>33</v>
      </c>
      <c r="D16" s="2" t="s">
        <v>77</v>
      </c>
      <c r="E16" s="2" t="s">
        <v>94</v>
      </c>
      <c r="F16" s="5">
        <v>1</v>
      </c>
      <c r="G16" s="5">
        <v>1</v>
      </c>
      <c r="H16" s="5">
        <v>3</v>
      </c>
      <c r="I16" s="5">
        <v>3</v>
      </c>
      <c r="K16" s="5">
        <f>SUM(M16+N16+O16+P16+Q16)-IF($E$3&gt;3,MAX(M16,N16,O16,P16,Q16),0)</f>
        <v>5</v>
      </c>
      <c r="L16" s="9">
        <v>2</v>
      </c>
      <c r="M16" s="5">
        <f>IF(F16=$O$34,$R$24+1,IF(F16=$O$35,$R$24+1,IF(F16=$O$36,$R$24+1,IF(F16=$O$37,$R$24+1,IF(F16=$O$38,$R$24+1,IF(F16=$O$39,$R$24+1,IF(F16=$O$40,$R$24+1,IF(F16=$O$41,$R$24+1,F16))))))))</f>
        <v>1</v>
      </c>
      <c r="N16" s="5">
        <f>IF(G16=$O$34,$R$24+1,IF(G16=$O$35,$R$24+1,IF(G16=$O$36,$R$24+1,IF(G16=$O$37,$R$24+1,IF(G16=$O$38,$R$24+1,IF(G16=$O$39,$R$24+1,IF(G16=$O$40,$R$24+1,IF(G16=$O$41,$R$24+1,G16))))))))</f>
        <v>1</v>
      </c>
      <c r="O16" s="5">
        <f>IF(H16=$O$34,$R$24+1,IF(H16=$O$35,$R$24+1,IF(H16=$O$36,$R$24+1,IF(H16=$O$37,$R$24+1,IF(H16=$O$38,$R$24+1,IF(H16=$O$39,$R$24+1,IF(H16=$O$40,$R$24+1,IF(H16=$O$41,$R$24+1,H16))))))))</f>
        <v>3</v>
      </c>
      <c r="P16" s="5">
        <f>IF(I16=$O$34,$R$24+1,IF(I16=$O$35,$R$24+1,IF(I16=$O$36,$R$24+1,IF(I16=$O$37,$R$24+1,IF(I16=$O$38,$R$24+1,IF(I16=$O$39,$R$24+1,IF(I16=$O$40,$R$24+1,IF(I16=$O$41,$R$24+1,I16))))))))</f>
        <v>3</v>
      </c>
      <c r="Q16" s="5">
        <f>IF(J16=$O$34,$R$24+1,IF(J16=$O$35,$R$24+1,IF(J16=$O$36,$R$24+1,IF(J16=$O$37,$R$24+1,IF(J16=$O$38,$R$24+1,IF(J16=$O$39,$R$24+1,IF(J16=$O$40,$R$24+1,IF(J16=$O$41,$R$24+1,J16))))))))</f>
        <v>0</v>
      </c>
      <c r="R16" s="5">
        <v>1</v>
      </c>
    </row>
    <row r="17" spans="1:18" s="2" customFormat="1" ht="12.75">
      <c r="A17" s="5" t="s">
        <v>58</v>
      </c>
      <c r="B17" s="2" t="s">
        <v>17</v>
      </c>
      <c r="C17" s="2" t="s">
        <v>10</v>
      </c>
      <c r="D17" s="2" t="s">
        <v>61</v>
      </c>
      <c r="E17" s="2" t="s">
        <v>92</v>
      </c>
      <c r="F17" s="5">
        <v>3</v>
      </c>
      <c r="G17" s="5">
        <v>4</v>
      </c>
      <c r="H17" s="5">
        <v>4</v>
      </c>
      <c r="I17" s="5">
        <v>2</v>
      </c>
      <c r="K17" s="5">
        <f>SUM(M17+N17+O17+P17+Q17)-IF($E$3&gt;3,MAX(M17,N17,O17,P17,Q17),0)</f>
        <v>9</v>
      </c>
      <c r="L17" s="9">
        <v>3</v>
      </c>
      <c r="M17" s="5">
        <f>IF(F17=$O$34,$R$24+1,IF(F17=$O$35,$R$24+1,IF(F17=$O$36,$R$24+1,IF(F17=$O$37,$R$24+1,IF(F17=$O$38,$R$24+1,IF(F17=$O$39,$R$24+1,IF(F17=$O$40,$R$24+1,IF(F17=$O$41,$R$24+1,F17))))))))</f>
        <v>3</v>
      </c>
      <c r="N17" s="5">
        <f>IF(G17=$O$34,$R$24+1,IF(G17=$O$35,$R$24+1,IF(G17=$O$36,$R$24+1,IF(G17=$O$37,$R$24+1,IF(G17=$O$38,$R$24+1,IF(G17=$O$39,$R$24+1,IF(G17=$O$40,$R$24+1,IF(G17=$O$41,$R$24+1,G17))))))))</f>
        <v>4</v>
      </c>
      <c r="O17" s="5">
        <f>IF(H17=$O$34,$R$24+1,IF(H17=$O$35,$R$24+1,IF(H17=$O$36,$R$24+1,IF(H17=$O$37,$R$24+1,IF(H17=$O$38,$R$24+1,IF(H17=$O$39,$R$24+1,IF(H17=$O$40,$R$24+1,IF(H17=$O$41,$R$24+1,H17))))))))</f>
        <v>4</v>
      </c>
      <c r="P17" s="5">
        <f>IF(I17=$O$34,$R$24+1,IF(I17=$O$35,$R$24+1,IF(I17=$O$36,$R$24+1,IF(I17=$O$37,$R$24+1,IF(I17=$O$38,$R$24+1,IF(I17=$O$39,$R$24+1,IF(I17=$O$40,$R$24+1,IF(I17=$O$41,$R$24+1,I17))))))))</f>
        <v>2</v>
      </c>
      <c r="Q17" s="5">
        <f>IF(J17=$O$34,$R$24+1,IF(J17=$O$35,$R$24+1,IF(J17=$O$36,$R$24+1,IF(J17=$O$37,$R$24+1,IF(J17=$O$38,$R$24+1,IF(J17=$O$39,$R$24+1,IF(J17=$O$40,$R$24+1,IF(J17=$O$41,$R$24+1,J17))))))))</f>
        <v>0</v>
      </c>
      <c r="R17" s="5">
        <v>1</v>
      </c>
    </row>
    <row r="18" spans="1:18" s="2" customFormat="1" ht="12.75">
      <c r="A18" s="5" t="s">
        <v>0</v>
      </c>
      <c r="B18" s="2" t="s">
        <v>30</v>
      </c>
      <c r="C18" s="2" t="s">
        <v>8</v>
      </c>
      <c r="D18" s="2" t="s">
        <v>44</v>
      </c>
      <c r="E18" s="2" t="s">
        <v>87</v>
      </c>
      <c r="F18" s="5">
        <v>4</v>
      </c>
      <c r="G18" s="5">
        <v>3</v>
      </c>
      <c r="H18" s="5">
        <v>2</v>
      </c>
      <c r="I18" s="5">
        <v>4</v>
      </c>
      <c r="K18" s="5">
        <f>SUM(M18+N18+O18+P18+Q18)-IF($E$3&gt;3,MAX(M18,N18,O18,P18,Q18),0)</f>
        <v>9</v>
      </c>
      <c r="L18" s="9">
        <v>4</v>
      </c>
      <c r="M18" s="5">
        <f>IF(F18=$O$34,$R$24+1,IF(F18=$O$35,$R$24+1,IF(F18=$O$36,$R$24+1,IF(F18=$O$37,$R$24+1,IF(F18=$O$38,$R$24+1,IF(F18=$O$39,$R$24+1,IF(F18=$O$40,$R$24+1,IF(F18=$O$41,$R$24+1,F18))))))))</f>
        <v>4</v>
      </c>
      <c r="N18" s="5">
        <f>IF(G18=$O$34,$R$24+1,IF(G18=$O$35,$R$24+1,IF(G18=$O$36,$R$24+1,IF(G18=$O$37,$R$24+1,IF(G18=$O$38,$R$24+1,IF(G18=$O$39,$R$24+1,IF(G18=$O$40,$R$24+1,IF(G18=$O$41,$R$24+1,G18))))))))</f>
        <v>3</v>
      </c>
      <c r="O18" s="5">
        <f>IF(H18=$O$34,$R$24+1,IF(H18=$O$35,$R$24+1,IF(H18=$O$36,$R$24+1,IF(H18=$O$37,$R$24+1,IF(H18=$O$38,$R$24+1,IF(H18=$O$39,$R$24+1,IF(H18=$O$40,$R$24+1,IF(H18=$O$41,$R$24+1,H18))))))))</f>
        <v>2</v>
      </c>
      <c r="P18" s="5">
        <f>IF(I18=$O$34,$R$24+1,IF(I18=$O$35,$R$24+1,IF(I18=$O$36,$R$24+1,IF(I18=$O$37,$R$24+1,IF(I18=$O$38,$R$24+1,IF(I18=$O$39,$R$24+1,IF(I18=$O$40,$R$24+1,IF(I18=$O$41,$R$24+1,I18))))))))</f>
        <v>4</v>
      </c>
      <c r="Q18" s="5">
        <f>IF(J18=$O$34,$R$24+1,IF(J18=$O$35,$R$24+1,IF(J18=$O$36,$R$24+1,IF(J18=$O$37,$R$24+1,IF(J18=$O$38,$R$24+1,IF(J18=$O$39,$R$24+1,IF(J18=$O$40,$R$24+1,IF(J18=$O$41,$R$24+1,J18))))))))</f>
        <v>0</v>
      </c>
      <c r="R18" s="5">
        <v>1</v>
      </c>
    </row>
    <row r="19" spans="1:18" s="2" customFormat="1" ht="12.75">
      <c r="A19" s="5">
        <v>1928</v>
      </c>
      <c r="B19" s="2" t="s">
        <v>5</v>
      </c>
      <c r="C19" s="2" t="s">
        <v>51</v>
      </c>
      <c r="D19" s="2" t="s">
        <v>2</v>
      </c>
      <c r="E19" s="2" t="s">
        <v>87</v>
      </c>
      <c r="F19" s="5">
        <v>7</v>
      </c>
      <c r="G19" s="5">
        <v>5</v>
      </c>
      <c r="H19" s="5">
        <v>5</v>
      </c>
      <c r="I19" s="5" t="s">
        <v>105</v>
      </c>
      <c r="K19" s="5">
        <f>SUM(M19+N19+O19+P19+Q19)-IF($E$3&gt;3,MAX(M19,N19,O19,P19,Q19),0)</f>
        <v>17</v>
      </c>
      <c r="L19" s="9">
        <v>5</v>
      </c>
      <c r="M19" s="5">
        <f>IF(F19=$O$34,$R$24+1,IF(F19=$O$35,$R$24+1,IF(F19=$O$36,$R$24+1,IF(F19=$O$37,$R$24+1,IF(F19=$O$38,$R$24+1,IF(F19=$O$39,$R$24+1,IF(F19=$O$40,$R$24+1,IF(F19=$O$41,$R$24+1,F19))))))))</f>
        <v>7</v>
      </c>
      <c r="N19" s="5">
        <f>IF(G19=$O$34,$R$24+1,IF(G19=$O$35,$R$24+1,IF(G19=$O$36,$R$24+1,IF(G19=$O$37,$R$24+1,IF(G19=$O$38,$R$24+1,IF(G19=$O$39,$R$24+1,IF(G19=$O$40,$R$24+1,IF(G19=$O$41,$R$24+1,G19))))))))</f>
        <v>5</v>
      </c>
      <c r="O19" s="5">
        <f>IF(H19=$O$34,$R$24+1,IF(H19=$O$35,$R$24+1,IF(H19=$O$36,$R$24+1,IF(H19=$O$37,$R$24+1,IF(H19=$O$38,$R$24+1,IF(H19=$O$39,$R$24+1,IF(H19=$O$40,$R$24+1,IF(H19=$O$41,$R$24+1,H19))))))))</f>
        <v>5</v>
      </c>
      <c r="P19" s="5">
        <f>IF(I19=$O$34,$R$24+1,IF(I19=$O$35,$R$24+1,IF(I19=$O$36,$R$24+1,IF(I19=$O$37,$R$24+1,IF(I19=$O$38,$R$24+1,IF(I19=$O$39,$R$24+1,IF(I19=$O$40,$R$24+1,IF(I19=$O$41,$R$24+1,I19))))))))</f>
        <v>10</v>
      </c>
      <c r="Q19" s="5">
        <f>IF(J19=$O$34,$R$24+1,IF(J19=$O$35,$R$24+1,IF(J19=$O$36,$R$24+1,IF(J19=$O$37,$R$24+1,IF(J19=$O$38,$R$24+1,IF(J19=$O$39,$R$24+1,IF(J19=$O$40,$R$24+1,IF(J19=$O$41,$R$24+1,J19))))))))</f>
        <v>0</v>
      </c>
      <c r="R19" s="5">
        <v>1</v>
      </c>
    </row>
    <row r="20" spans="1:18" s="2" customFormat="1" ht="12.75">
      <c r="A20" s="5">
        <v>3149</v>
      </c>
      <c r="B20" s="2" t="s">
        <v>41</v>
      </c>
      <c r="C20" s="2" t="s">
        <v>63</v>
      </c>
      <c r="D20" s="2" t="s">
        <v>52</v>
      </c>
      <c r="E20" s="2" t="s">
        <v>97</v>
      </c>
      <c r="F20" s="5">
        <v>6</v>
      </c>
      <c r="G20" s="5">
        <v>6</v>
      </c>
      <c r="H20" s="5">
        <v>6</v>
      </c>
      <c r="I20" s="5">
        <v>5</v>
      </c>
      <c r="K20" s="5">
        <f>SUM(M20+N20+O20+P20+Q20)-IF($E$3&gt;3,MAX(M20,N20,O20,P20,Q20),0)</f>
        <v>17</v>
      </c>
      <c r="L20" s="9">
        <v>6</v>
      </c>
      <c r="M20" s="5">
        <f>IF(F20=$O$34,$R$24+1,IF(F20=$O$35,$R$24+1,IF(F20=$O$36,$R$24+1,IF(F20=$O$37,$R$24+1,IF(F20=$O$38,$R$24+1,IF(F20=$O$39,$R$24+1,IF(F20=$O$40,$R$24+1,IF(F20=$O$41,$R$24+1,F20))))))))</f>
        <v>6</v>
      </c>
      <c r="N20" s="5">
        <f>IF(G20=$O$34,$R$24+1,IF(G20=$O$35,$R$24+1,IF(G20=$O$36,$R$24+1,IF(G20=$O$37,$R$24+1,IF(G20=$O$38,$R$24+1,IF(G20=$O$39,$R$24+1,IF(G20=$O$40,$R$24+1,IF(G20=$O$41,$R$24+1,G20))))))))</f>
        <v>6</v>
      </c>
      <c r="O20" s="5">
        <f>IF(H20=$O$34,$R$24+1,IF(H20=$O$35,$R$24+1,IF(H20=$O$36,$R$24+1,IF(H20=$O$37,$R$24+1,IF(H20=$O$38,$R$24+1,IF(H20=$O$39,$R$24+1,IF(H20=$O$40,$R$24+1,IF(H20=$O$41,$R$24+1,H20))))))))</f>
        <v>6</v>
      </c>
      <c r="P20" s="5">
        <f>IF(I20=$O$34,$R$24+1,IF(I20=$O$35,$R$24+1,IF(I20=$O$36,$R$24+1,IF(I20=$O$37,$R$24+1,IF(I20=$O$38,$R$24+1,IF(I20=$O$39,$R$24+1,IF(I20=$O$40,$R$24+1,IF(I20=$O$41,$R$24+1,I20))))))))</f>
        <v>5</v>
      </c>
      <c r="Q20" s="5">
        <f>IF(J20=$O$34,$R$24+1,IF(J20=$O$35,$R$24+1,IF(J20=$O$36,$R$24+1,IF(J20=$O$37,$R$24+1,IF(J20=$O$38,$R$24+1,IF(J20=$O$39,$R$24+1,IF(J20=$O$40,$R$24+1,IF(J20=$O$41,$R$24+1,J20))))))))</f>
        <v>0</v>
      </c>
      <c r="R20" s="5">
        <v>1</v>
      </c>
    </row>
    <row r="21" spans="1:18" s="2" customFormat="1" ht="12.75">
      <c r="A21" s="5">
        <v>1825</v>
      </c>
      <c r="B21" s="2" t="s">
        <v>74</v>
      </c>
      <c r="C21" s="2" t="s">
        <v>35</v>
      </c>
      <c r="E21" s="2" t="s">
        <v>93</v>
      </c>
      <c r="F21" s="5">
        <v>5</v>
      </c>
      <c r="G21" s="5">
        <v>8</v>
      </c>
      <c r="H21" s="5">
        <v>7</v>
      </c>
      <c r="I21" s="5">
        <v>6</v>
      </c>
      <c r="K21" s="5">
        <f>SUM(M21+N21+O21+P21+Q21)-IF($E$3&gt;3,MAX(M21,N21,O21,P21,Q21),0)</f>
        <v>18</v>
      </c>
      <c r="L21" s="9">
        <v>7</v>
      </c>
      <c r="M21" s="5">
        <f>IF(F21=$O$34,$R$24+1,IF(F21=$O$35,$R$24+1,IF(F21=$O$36,$R$24+1,IF(F21=$O$37,$R$24+1,IF(F21=$O$38,$R$24+1,IF(F21=$O$39,$R$24+1,IF(F21=$O$40,$R$24+1,IF(F21=$O$41,$R$24+1,F21))))))))</f>
        <v>5</v>
      </c>
      <c r="N21" s="5">
        <f>IF(G21=$O$34,$R$24+1,IF(G21=$O$35,$R$24+1,IF(G21=$O$36,$R$24+1,IF(G21=$O$37,$R$24+1,IF(G21=$O$38,$R$24+1,IF(G21=$O$39,$R$24+1,IF(G21=$O$40,$R$24+1,IF(G21=$O$41,$R$24+1,G21))))))))</f>
        <v>8</v>
      </c>
      <c r="O21" s="5">
        <f>IF(H21=$O$34,$R$24+1,IF(H21=$O$35,$R$24+1,IF(H21=$O$36,$R$24+1,IF(H21=$O$37,$R$24+1,IF(H21=$O$38,$R$24+1,IF(H21=$O$39,$R$24+1,IF(H21=$O$40,$R$24+1,IF(H21=$O$41,$R$24+1,H21))))))))</f>
        <v>7</v>
      </c>
      <c r="P21" s="5">
        <f>IF(I21=$O$34,$R$24+1,IF(I21=$O$35,$R$24+1,IF(I21=$O$36,$R$24+1,IF(I21=$O$37,$R$24+1,IF(I21=$O$38,$R$24+1,IF(I21=$O$39,$R$24+1,IF(I21=$O$40,$R$24+1,IF(I21=$O$41,$R$24+1,I21))))))))</f>
        <v>6</v>
      </c>
      <c r="Q21" s="5">
        <f>IF(J21=$O$34,$R$24+1,IF(J21=$O$35,$R$24+1,IF(J21=$O$36,$R$24+1,IF(J21=$O$37,$R$24+1,IF(J21=$O$38,$R$24+1,IF(J21=$O$39,$R$24+1,IF(J21=$O$40,$R$24+1,IF(J21=$O$41,$R$24+1,J21))))))))</f>
        <v>0</v>
      </c>
      <c r="R21" s="5">
        <v>1</v>
      </c>
    </row>
    <row r="22" spans="1:18" s="2" customFormat="1" ht="12.75">
      <c r="A22" s="5" t="s">
        <v>25</v>
      </c>
      <c r="B22" s="2" t="s">
        <v>66</v>
      </c>
      <c r="C22" s="2" t="s">
        <v>32</v>
      </c>
      <c r="D22" s="2" t="s">
        <v>75</v>
      </c>
      <c r="E22" s="2" t="s">
        <v>95</v>
      </c>
      <c r="F22" s="5">
        <v>8</v>
      </c>
      <c r="G22" s="5">
        <v>7</v>
      </c>
      <c r="H22" s="5">
        <v>8</v>
      </c>
      <c r="I22" s="5">
        <v>7</v>
      </c>
      <c r="K22" s="5">
        <f>SUM(M22+N22+O22+P22+Q22)-IF($E$3&gt;3,MAX(M22,N22,O22,P22,Q22),0)</f>
        <v>22</v>
      </c>
      <c r="L22" s="9">
        <v>8</v>
      </c>
      <c r="M22" s="5">
        <f>IF(F22=$O$34,$R$24+1,IF(F22=$O$35,$R$24+1,IF(F22=$O$36,$R$24+1,IF(F22=$O$37,$R$24+1,IF(F22=$O$38,$R$24+1,IF(F22=$O$39,$R$24+1,IF(F22=$O$40,$R$24+1,IF(F22=$O$41,$R$24+1,F22))))))))</f>
        <v>8</v>
      </c>
      <c r="N22" s="5">
        <f>IF(G22=$O$34,$R$24+1,IF(G22=$O$35,$R$24+1,IF(G22=$O$36,$R$24+1,IF(G22=$O$37,$R$24+1,IF(G22=$O$38,$R$24+1,IF(G22=$O$39,$R$24+1,IF(G22=$O$40,$R$24+1,IF(G22=$O$41,$R$24+1,G22))))))))</f>
        <v>7</v>
      </c>
      <c r="O22" s="5">
        <f>IF(H22=$O$34,$R$24+1,IF(H22=$O$35,$R$24+1,IF(H22=$O$36,$R$24+1,IF(H22=$O$37,$R$24+1,IF(H22=$O$38,$R$24+1,IF(H22=$O$39,$R$24+1,IF(H22=$O$40,$R$24+1,IF(H22=$O$41,$R$24+1,H22))))))))</f>
        <v>8</v>
      </c>
      <c r="P22" s="5">
        <f>IF(I22=$O$34,$R$24+1,IF(I22=$O$35,$R$24+1,IF(I22=$O$36,$R$24+1,IF(I22=$O$37,$R$24+1,IF(I22=$O$38,$R$24+1,IF(I22=$O$39,$R$24+1,IF(I22=$O$40,$R$24+1,IF(I22=$O$41,$R$24+1,I22))))))))</f>
        <v>7</v>
      </c>
      <c r="Q22" s="5">
        <f>IF(J22=$O$34,$R$24+1,IF(J22=$O$35,$R$24+1,IF(J22=$O$36,$R$24+1,IF(J22=$O$37,$R$24+1,IF(J22=$O$38,$R$24+1,IF(J22=$O$39,$R$24+1,IF(J22=$O$40,$R$24+1,IF(J22=$O$41,$R$24+1,J22))))))))</f>
        <v>0</v>
      </c>
      <c r="R22" s="5">
        <v>1</v>
      </c>
    </row>
    <row r="23" spans="1:18" s="2" customFormat="1" ht="12.75">
      <c r="A23" s="5" t="s">
        <v>67</v>
      </c>
      <c r="B23" s="2" t="s">
        <v>26</v>
      </c>
      <c r="C23" s="2" t="s">
        <v>18</v>
      </c>
      <c r="D23" s="2" t="s">
        <v>53</v>
      </c>
      <c r="E23" s="2" t="s">
        <v>96</v>
      </c>
      <c r="F23" s="5">
        <v>9</v>
      </c>
      <c r="G23" s="5">
        <v>9</v>
      </c>
      <c r="H23" s="5">
        <v>9</v>
      </c>
      <c r="I23" s="5">
        <v>8</v>
      </c>
      <c r="K23" s="5">
        <f>SUM(M23+N23+O23+P23+Q23)-IF($E$3&gt;3,MAX(M23,N23,O23,P23,Q23),0)</f>
        <v>26</v>
      </c>
      <c r="L23" s="9">
        <v>9</v>
      </c>
      <c r="M23" s="5">
        <f>IF(F23=$O$34,$R$24+1,IF(F23=$O$35,$R$24+1,IF(F23=$O$36,$R$24+1,IF(F23=$O$37,$R$24+1,IF(F23=$O$38,$R$24+1,IF(F23=$O$39,$R$24+1,IF(F23=$O$40,$R$24+1,IF(F23=$O$41,$R$24+1,F23))))))))</f>
        <v>9</v>
      </c>
      <c r="N23" s="5">
        <f>IF(G23=$O$34,$R$24+1,IF(G23=$O$35,$R$24+1,IF(G23=$O$36,$R$24+1,IF(G23=$O$37,$R$24+1,IF(G23=$O$38,$R$24+1,IF(G23=$O$39,$R$24+1,IF(G23=$O$40,$R$24+1,IF(G23=$O$41,$R$24+1,G23))))))))</f>
        <v>9</v>
      </c>
      <c r="O23" s="5">
        <f>IF(H23=$O$34,$R$24+1,IF(H23=$O$35,$R$24+1,IF(H23=$O$36,$R$24+1,IF(H23=$O$37,$R$24+1,IF(H23=$O$38,$R$24+1,IF(H23=$O$39,$R$24+1,IF(H23=$O$40,$R$24+1,IF(H23=$O$41,$R$24+1,H23))))))))</f>
        <v>9</v>
      </c>
      <c r="P23" s="5">
        <f>IF(I23=$O$34,$R$24+1,IF(I23=$O$35,$R$24+1,IF(I23=$O$36,$R$24+1,IF(I23=$O$37,$R$24+1,IF(I23=$O$38,$R$24+1,IF(I23=$O$39,$R$24+1,IF(I23=$O$40,$R$24+1,IF(I23=$O$41,$R$24+1,I23))))))))</f>
        <v>8</v>
      </c>
      <c r="Q23" s="5">
        <f>IF(J23=$O$34,$R$24+1,IF(J23=$O$35,$R$24+1,IF(J23=$O$36,$R$24+1,IF(J23=$O$37,$R$24+1,IF(J23=$O$38,$R$24+1,IF(J23=$O$39,$R$24+1,IF(J23=$O$40,$R$24+1,IF(J23=$O$41,$R$24+1,J23))))))))</f>
        <v>0</v>
      </c>
      <c r="R23" s="5">
        <v>1</v>
      </c>
    </row>
    <row r="24" spans="1:18" s="2" customFormat="1" ht="12.75">
      <c r="A24" s="5"/>
      <c r="F24" s="5"/>
      <c r="G24" s="5"/>
      <c r="H24" s="5"/>
      <c r="I24" s="5"/>
      <c r="K24" s="5"/>
      <c r="L24" s="9"/>
      <c r="M24" s="5"/>
      <c r="N24" s="5"/>
      <c r="O24" s="5"/>
      <c r="P24" s="5"/>
      <c r="Q24" s="5"/>
      <c r="R24" s="17">
        <f>SUM(R15:R23)</f>
        <v>9</v>
      </c>
    </row>
    <row r="25" spans="1:18" s="2" customFormat="1" ht="12.75">
      <c r="A25" s="9" t="s">
        <v>22</v>
      </c>
      <c r="B25" s="8" t="s">
        <v>68</v>
      </c>
      <c r="F25" s="5"/>
      <c r="G25" s="5"/>
      <c r="H25" s="5"/>
      <c r="I25" s="5"/>
      <c r="K25" s="5"/>
      <c r="L25" s="9"/>
      <c r="M25" s="5"/>
      <c r="N25" s="5"/>
      <c r="O25" s="5"/>
      <c r="P25" s="5"/>
      <c r="Q25" s="5"/>
      <c r="R25" s="5"/>
    </row>
    <row r="26" spans="1:18" s="11" customFormat="1" ht="13.5" thickBot="1">
      <c r="A26" s="10" t="s">
        <v>100</v>
      </c>
      <c r="B26" s="15" t="s">
        <v>102</v>
      </c>
      <c r="F26" s="18"/>
      <c r="G26" s="18"/>
      <c r="H26" s="18"/>
      <c r="I26" s="18"/>
      <c r="K26" s="18"/>
      <c r="L26" s="10"/>
      <c r="M26" s="18"/>
      <c r="N26" s="18"/>
      <c r="O26" s="18"/>
      <c r="P26" s="18"/>
      <c r="Q26" s="18"/>
      <c r="R26" s="18"/>
    </row>
    <row r="27" spans="1:18" s="2" customFormat="1" ht="12.75">
      <c r="A27" s="5">
        <v>1289</v>
      </c>
      <c r="B27" s="2" t="s">
        <v>72</v>
      </c>
      <c r="C27" s="2" t="s">
        <v>9</v>
      </c>
      <c r="D27" s="2" t="s">
        <v>20</v>
      </c>
      <c r="E27" s="2" t="s">
        <v>88</v>
      </c>
      <c r="F27" s="5">
        <v>1</v>
      </c>
      <c r="G27" s="5">
        <v>2</v>
      </c>
      <c r="H27" s="5">
        <v>1</v>
      </c>
      <c r="I27" s="5">
        <v>1</v>
      </c>
      <c r="K27" s="5">
        <f>SUM(M27+N27+O27+P27+Q27)-IF($E$3&gt;3,MAX(M27,N27,O27,P27,Q27),0)</f>
        <v>3</v>
      </c>
      <c r="L27" s="9">
        <v>1</v>
      </c>
      <c r="M27" s="5">
        <f>IF(F27=$O$34,$R$32+1,IF(F27=$O$35,$R$32+1,IF(F27=$O$36,$R$32+1,IF(F27=$O$37,$R$32+1,IF(F27=$O$38,$R$32+1,IF(F27=$O$39,$R$32+1,IF(F27=$O$40,$R$32+1,IF(F27=$O$41,$R$32+1,F27))))))))</f>
        <v>1</v>
      </c>
      <c r="N27" s="5">
        <f>IF(G27=$O$34,$R$32+1,IF(G27=$O$35,$R$32+1,IF(G27=$O$36,$R$32+1,IF(G27=$O$37,$R$32+1,IF(G27=$O$38,$R$32+1,IF(G27=$O$39,$R$32+1,IF(G27=$O$40,$R$32+1,IF(G27=$O$41,$R$32+1,G27))))))))</f>
        <v>2</v>
      </c>
      <c r="O27" s="5">
        <f>IF(H27=$O$34,$R$32+1,IF(H27=$O$35,$R$32+1,IF(H27=$O$36,$R$32+1,IF(H27=$O$37,$R$32+1,IF(H27=$O$38,$R$32+1,IF(H27=$O$39,$R$32+1,IF(H27=$O$40,$R$32+1,IF(H27=$O$41,$R$32+1,H27))))))))</f>
        <v>1</v>
      </c>
      <c r="P27" s="5">
        <f>IF(I27=$O$34,$R$32+1,IF(I27=$O$35,$R$32+1,IF(I27=$O$36,$R$32+1,IF(I27=$O$37,$R$32+1,IF(I27=$O$38,$R$32+1,IF(I27=$O$39,$R$32+1,IF(I27=$O$40,$R$32+1,IF(I27=$O$41,$R$32+1,I27))))))))</f>
        <v>1</v>
      </c>
      <c r="Q27" s="5">
        <f>IF(J27=$O$34,$R$32+1,IF(J27=$O$35,$R$32+1,IF(J27=$O$36,$R$32+1,IF(J27=$O$37,$R$32+1,IF(J27=$O$38,$R$32+1,IF(J27=$O$39,$R$32+1,IF(J27=$O$40,$R$32+1,IF(J27=$O$41,$R$32+1,J27))))))))</f>
        <v>0</v>
      </c>
      <c r="R27" s="5">
        <v>1</v>
      </c>
    </row>
    <row r="28" spans="1:18" s="2" customFormat="1" ht="12.75">
      <c r="A28" s="5">
        <v>1358</v>
      </c>
      <c r="B28" s="2" t="s">
        <v>27</v>
      </c>
      <c r="C28" s="2" t="s">
        <v>56</v>
      </c>
      <c r="D28" s="2" t="s">
        <v>43</v>
      </c>
      <c r="E28" s="2" t="s">
        <v>88</v>
      </c>
      <c r="F28" s="5">
        <v>3</v>
      </c>
      <c r="G28" s="5">
        <v>1</v>
      </c>
      <c r="H28" s="5">
        <v>2</v>
      </c>
      <c r="I28" s="5">
        <v>4</v>
      </c>
      <c r="K28" s="5">
        <f>SUM(M28+N28+O28+P28+Q28)-IF($E$3&gt;3,MAX(M28,N28,O28,P28,Q28),0)</f>
        <v>6</v>
      </c>
      <c r="L28" s="9">
        <v>2</v>
      </c>
      <c r="M28" s="5">
        <f>IF(F28=$O$34,$R$32+1,IF(F28=$O$35,$R$32+1,IF(F28=$O$36,$R$32+1,IF(F28=$O$37,$R$32+1,IF(F28=$O$38,$R$32+1,IF(F28=$O$39,$R$32+1,IF(F28=$O$40,$R$32+1,IF(F28=$O$41,$R$32+1,F28))))))))</f>
        <v>3</v>
      </c>
      <c r="N28" s="5">
        <f>IF(G28=$O$34,$R$32+1,IF(G28=$O$35,$R$32+1,IF(G28=$O$36,$R$32+1,IF(G28=$O$37,$R$32+1,IF(G28=$O$38,$R$32+1,IF(G28=$O$39,$R$32+1,IF(G28=$O$40,$R$32+1,IF(G28=$O$41,$R$32+1,G28))))))))</f>
        <v>1</v>
      </c>
      <c r="O28" s="5">
        <f>IF(H28=$O$34,$R$32+1,IF(H28=$O$35,$R$32+1,IF(H28=$O$36,$R$32+1,IF(H28=$O$37,$R$32+1,IF(H28=$O$38,$R$32+1,IF(H28=$O$39,$R$32+1,IF(H28=$O$40,$R$32+1,IF(H28=$O$41,$R$32+1,H28))))))))</f>
        <v>2</v>
      </c>
      <c r="P28" s="5">
        <f>IF(I28=$O$34,$R$32+1,IF(I28=$O$35,$R$32+1,IF(I28=$O$36,$R$32+1,IF(I28=$O$37,$R$32+1,IF(I28=$O$38,$R$32+1,IF(I28=$O$39,$R$32+1,IF(I28=$O$40,$R$32+1,IF(I28=$O$41,$R$32+1,I28))))))))</f>
        <v>4</v>
      </c>
      <c r="Q28" s="5">
        <f>IF(J28=$O$34,$R$32+1,IF(J28=$O$35,$R$32+1,IF(J28=$O$36,$R$32+1,IF(J28=$O$37,$R$32+1,IF(J28=$O$38,$R$32+1,IF(J28=$O$39,$R$32+1,IF(J28=$O$40,$R$32+1,IF(J28=$O$41,$R$32+1,J28))))))))</f>
        <v>0</v>
      </c>
      <c r="R28" s="5">
        <v>1</v>
      </c>
    </row>
    <row r="29" spans="1:18" s="2" customFormat="1" ht="12.75">
      <c r="A29" s="5">
        <v>1271</v>
      </c>
      <c r="B29" s="2" t="s">
        <v>59</v>
      </c>
      <c r="C29" s="2" t="s">
        <v>69</v>
      </c>
      <c r="D29" s="2" t="s">
        <v>48</v>
      </c>
      <c r="E29" s="2" t="s">
        <v>98</v>
      </c>
      <c r="F29" s="5">
        <v>2</v>
      </c>
      <c r="G29" s="5">
        <v>3</v>
      </c>
      <c r="H29" s="5">
        <v>3</v>
      </c>
      <c r="I29" s="5">
        <v>3</v>
      </c>
      <c r="K29" s="5">
        <f>SUM(M29+N29+O29+P29+Q29)-IF($E$3&gt;3,MAX(M29,N29,O29,P29,Q29),0)</f>
        <v>8</v>
      </c>
      <c r="L29" s="9">
        <v>3</v>
      </c>
      <c r="M29" s="5">
        <f>IF(F29=$O$34,$R$32+1,IF(F29=$O$35,$R$32+1,IF(F29=$O$36,$R$32+1,IF(F29=$O$37,$R$32+1,IF(F29=$O$38,$R$32+1,IF(F29=$O$39,$R$32+1,IF(F29=$O$40,$R$32+1,IF(F29=$O$41,$R$32+1,F29))))))))</f>
        <v>2</v>
      </c>
      <c r="N29" s="5">
        <f>IF(G29=$O$34,$R$32+1,IF(G29=$O$35,$R$32+1,IF(G29=$O$36,$R$32+1,IF(G29=$O$37,$R$32+1,IF(G29=$O$38,$R$32+1,IF(G29=$O$39,$R$32+1,IF(G29=$O$40,$R$32+1,IF(G29=$O$41,$R$32+1,G29))))))))</f>
        <v>3</v>
      </c>
      <c r="O29" s="5">
        <f>IF(H29=$O$34,$R$32+1,IF(H29=$O$35,$R$32+1,IF(H29=$O$36,$R$32+1,IF(H29=$O$37,$R$32+1,IF(H29=$O$38,$R$32+1,IF(H29=$O$39,$R$32+1,IF(H29=$O$40,$R$32+1,IF(H29=$O$41,$R$32+1,H29))))))))</f>
        <v>3</v>
      </c>
      <c r="P29" s="5">
        <f>IF(I29=$O$34,$R$32+1,IF(I29=$O$35,$R$32+1,IF(I29=$O$36,$R$32+1,IF(I29=$O$37,$R$32+1,IF(I29=$O$38,$R$32+1,IF(I29=$O$39,$R$32+1,IF(I29=$O$40,$R$32+1,IF(I29=$O$41,$R$32+1,I29))))))))</f>
        <v>3</v>
      </c>
      <c r="Q29" s="5">
        <f>IF(J29=$O$34,$R$32+1,IF(J29=$O$35,$R$32+1,IF(J29=$O$36,$R$32+1,IF(J29=$O$37,$R$32+1,IF(J29=$O$38,$R$32+1,IF(J29=$O$39,$R$32+1,IF(J29=$O$40,$R$32+1,IF(J29=$O$41,$R$32+1,J29))))))))</f>
        <v>0</v>
      </c>
      <c r="R29" s="5">
        <v>1</v>
      </c>
    </row>
    <row r="30" spans="1:18" s="2" customFormat="1" ht="12.75">
      <c r="A30" s="5">
        <v>1290</v>
      </c>
      <c r="B30" s="2" t="s">
        <v>28</v>
      </c>
      <c r="C30" s="2" t="s">
        <v>31</v>
      </c>
      <c r="D30" s="2" t="s">
        <v>45</v>
      </c>
      <c r="E30" s="2" t="s">
        <v>88</v>
      </c>
      <c r="F30" s="5">
        <v>4</v>
      </c>
      <c r="G30" s="5">
        <v>4</v>
      </c>
      <c r="H30" s="5">
        <v>4</v>
      </c>
      <c r="I30" s="5">
        <v>2</v>
      </c>
      <c r="K30" s="5">
        <f>SUM(M30+N30+O30+P30+Q30)-IF($E$3&gt;3,MAX(M30,N30,O30,P30,Q30),0)</f>
        <v>10</v>
      </c>
      <c r="L30" s="9">
        <v>4</v>
      </c>
      <c r="M30" s="5">
        <f>IF(F30=$O$34,$R$32+1,IF(F30=$O$35,$R$32+1,IF(F30=$O$36,$R$32+1,IF(F30=$O$37,$R$32+1,IF(F30=$O$38,$R$32+1,IF(F30=$O$39,$R$32+1,IF(F30=$O$40,$R$32+1,IF(F30=$O$41,$R$32+1,F30))))))))</f>
        <v>4</v>
      </c>
      <c r="N30" s="5">
        <f>IF(G30=$O$34,$R$32+1,IF(G30=$O$35,$R$32+1,IF(G30=$O$36,$R$32+1,IF(G30=$O$37,$R$32+1,IF(G30=$O$38,$R$32+1,IF(G30=$O$39,$R$32+1,IF(G30=$O$40,$R$32+1,IF(G30=$O$41,$R$32+1,G30))))))))</f>
        <v>4</v>
      </c>
      <c r="O30" s="5">
        <f>IF(H30=$O$34,$R$32+1,IF(H30=$O$35,$R$32+1,IF(H30=$O$36,$R$32+1,IF(H30=$O$37,$R$32+1,IF(H30=$O$38,$R$32+1,IF(H30=$O$39,$R$32+1,IF(H30=$O$40,$R$32+1,IF(H30=$O$41,$R$32+1,H30))))))))</f>
        <v>4</v>
      </c>
      <c r="P30" s="5">
        <f>IF(I30=$O$34,$R$32+1,IF(I30=$O$35,$R$32+1,IF(I30=$O$36,$R$32+1,IF(I30=$O$37,$R$32+1,IF(I30=$O$38,$R$32+1,IF(I30=$O$39,$R$32+1,IF(I30=$O$40,$R$32+1,IF(I30=$O$41,$R$32+1,I30))))))))</f>
        <v>2</v>
      </c>
      <c r="Q30" s="5">
        <f>IF(J30=$O$34,$R$32+1,IF(J30=$O$35,$R$32+1,IF(J30=$O$36,$R$32+1,IF(J30=$O$37,$R$32+1,IF(J30=$O$38,$R$32+1,IF(J30=$O$39,$R$32+1,IF(J30=$O$40,$R$32+1,IF(J30=$O$41,$R$32+1,J30))))))))</f>
        <v>0</v>
      </c>
      <c r="R30" s="5">
        <v>1</v>
      </c>
    </row>
    <row r="31" spans="1:18" s="2" customFormat="1" ht="12.75">
      <c r="A31" s="5">
        <v>1354</v>
      </c>
      <c r="B31" s="2" t="s">
        <v>54</v>
      </c>
      <c r="C31" s="2" t="s">
        <v>49</v>
      </c>
      <c r="D31" s="2" t="s">
        <v>70</v>
      </c>
      <c r="E31" s="2" t="s">
        <v>90</v>
      </c>
      <c r="F31" s="5" t="s">
        <v>109</v>
      </c>
      <c r="G31" s="5">
        <v>5</v>
      </c>
      <c r="H31" s="5">
        <v>5</v>
      </c>
      <c r="I31" s="5">
        <v>5</v>
      </c>
      <c r="K31" s="5">
        <f>SUM(M31+N31+O31+P31+Q31)-IF($E$3&gt;3,MAX(M31,N31,O31,P31,Q31),0)</f>
        <v>15</v>
      </c>
      <c r="L31" s="9">
        <v>5</v>
      </c>
      <c r="M31" s="5">
        <f>IF(F31=$O$34,$R$32+1,IF(F31=$O$35,$R$32+1,IF(F31=$O$36,$R$32+1,IF(F31=$O$37,$R$32+1,IF(F31=$O$38,$R$32+1,IF(F31=$O$39,$R$32+1,IF(F31=$O$40,$R$32+1,IF(F31=$O$41,$R$32+1,F31))))))))</f>
        <v>6</v>
      </c>
      <c r="N31" s="5">
        <f>IF(G31=$O$34,$R$32+1,IF(G31=$O$35,$R$32+1,IF(G31=$O$36,$R$32+1,IF(G31=$O$37,$R$32+1,IF(G31=$O$38,$R$32+1,IF(G31=$O$39,$R$32+1,IF(G31=$O$40,$R$32+1,IF(G31=$O$41,$R$32+1,G31))))))))</f>
        <v>5</v>
      </c>
      <c r="O31" s="5">
        <f>IF(H31=$O$34,$R$32+1,IF(H31=$O$35,$R$32+1,IF(H31=$O$36,$R$32+1,IF(H31=$O$37,$R$32+1,IF(H31=$O$38,$R$32+1,IF(H31=$O$39,$R$32+1,IF(H31=$O$40,$R$32+1,IF(H31=$O$41,$R$32+1,H31))))))))</f>
        <v>5</v>
      </c>
      <c r="P31" s="5">
        <f>IF(I31=$O$34,$R$32+1,IF(I31=$O$35,$R$32+1,IF(I31=$O$36,$R$32+1,IF(I31=$O$37,$R$32+1,IF(I31=$O$38,$R$32+1,IF(I31=$O$39,$R$32+1,IF(I31=$O$40,$R$32+1,IF(I31=$O$41,$R$32+1,I31))))))))</f>
        <v>5</v>
      </c>
      <c r="Q31" s="5">
        <f>IF(J31=$O$34,$R$32+1,IF(J31=$O$35,$R$32+1,IF(J31=$O$36,$R$32+1,IF(J31=$O$37,$R$32+1,IF(J31=$O$38,$R$32+1,IF(J31=$O$39,$R$32+1,IF(J31=$O$40,$R$32+1,IF(J31=$O$41,$R$32+1,J31))))))))</f>
        <v>0</v>
      </c>
      <c r="R31" s="5">
        <v>1</v>
      </c>
    </row>
    <row r="32" ht="12.75">
      <c r="R32" s="19">
        <f>SUM(R27:R31)</f>
        <v>5</v>
      </c>
    </row>
    <row r="34" ht="12.75">
      <c r="O34" s="3" t="s">
        <v>104</v>
      </c>
    </row>
    <row r="35" ht="12.75">
      <c r="O35" s="3" t="s">
        <v>105</v>
      </c>
    </row>
    <row r="36" ht="12.75">
      <c r="O36" s="3" t="s">
        <v>106</v>
      </c>
    </row>
    <row r="37" ht="12.75">
      <c r="O37" s="3" t="s">
        <v>107</v>
      </c>
    </row>
    <row r="38" ht="12.75">
      <c r="O38" s="3" t="s">
        <v>108</v>
      </c>
    </row>
    <row r="39" ht="12.75">
      <c r="O39" s="3" t="s">
        <v>109</v>
      </c>
    </row>
    <row r="40" ht="12.75">
      <c r="O40" s="3" t="s">
        <v>110</v>
      </c>
    </row>
    <row r="41" ht="12.75">
      <c r="O41" s="3" t="s">
        <v>111</v>
      </c>
    </row>
  </sheetData>
  <sheetProtection/>
  <printOptions gridLines="1" headings="1"/>
  <pageMargins left="0.6299212598425197" right="0.2362204724409449" top="0.7480314960629921" bottom="0.7480314960629921" header="0.31496062992125984" footer="0.31496062992125984"/>
  <pageSetup horizontalDpi="300" verticalDpi="300" orientation="portrait" paperSize="9" r:id="rId1"/>
  <headerFooter alignWithMargins="0">
    <oddHeader>&amp;L&amp;16Resultatlista &amp;C&amp;16Vikingaregattan&amp;R&amp;12 19-20 juni 2021</oddHeader>
    <oddFooter>&amp;L&amp;F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Kriström</dc:creator>
  <cp:keywords/>
  <dc:description/>
  <cp:lastModifiedBy>Anders Kriström</cp:lastModifiedBy>
  <cp:lastPrinted>2021-06-20T12:21:48Z</cp:lastPrinted>
  <dcterms:created xsi:type="dcterms:W3CDTF">2021-06-17T12:56:36Z</dcterms:created>
  <dcterms:modified xsi:type="dcterms:W3CDTF">2021-06-20T12:23:35Z</dcterms:modified>
  <cp:category/>
  <cp:version/>
  <cp:contentType/>
  <cp:contentStatus/>
</cp:coreProperties>
</file>