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jak\Dropbox\Kappsegling\2026\Orust Runt 2026\"/>
    </mc:Choice>
  </mc:AlternateContent>
  <xr:revisionPtr revIDLastSave="0" documentId="13_ncr:1_{FCDA3F5C-2916-4830-8D8F-E83F51AE58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kel resultaträkning" sheetId="1" r:id="rId1"/>
    <sheet name="Anpassade mätbrev" sheetId="8" r:id="rId2"/>
    <sheet name="Standardmätbrev" sheetId="10" r:id="rId3"/>
    <sheet name="Mätbrev Dehler 34" sheetId="2" r:id="rId4"/>
    <sheet name="Smaragd Lova" sheetId="13" r:id="rId5"/>
    <sheet name="Smaragd STD" sheetId="12" r:id="rId6"/>
    <sheet name="Mätbrev MF" sheetId="3" r:id="rId7"/>
    <sheet name="Mätbrev CB66" sheetId="4" r:id="rId8"/>
    <sheet name="Mätbrev J24" sheetId="5" r:id="rId9"/>
    <sheet name="Mätbrev Dominant 95" sheetId="9" r:id="rId10"/>
    <sheet name="Mätbrev Maxi 80 Racer" sheetId="7" r:id="rId11"/>
    <sheet name="Mätbrev X-332" sheetId="6" r:id="rId12"/>
    <sheet name="Trio 80" sheetId="14" r:id="rId13"/>
  </sheets>
  <definedNames>
    <definedName name="_xlnm._FilterDatabase" localSheetId="0" hidden="1">'Enkel resultaträkning'!$A$3:$L$3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L14" i="1" s="1"/>
  <c r="K13" i="1"/>
  <c r="L13" i="1" s="1"/>
  <c r="K12" i="1"/>
  <c r="L12" i="1" s="1"/>
  <c r="K7" i="1"/>
  <c r="L7" i="1" s="1"/>
  <c r="K5" i="1"/>
  <c r="L5" i="1" s="1"/>
  <c r="K9" i="1"/>
  <c r="L9" i="1" s="1"/>
  <c r="K6" i="1"/>
  <c r="L6" i="1" s="1"/>
  <c r="K4" i="1"/>
  <c r="L4" i="1" s="1"/>
  <c r="K8" i="1"/>
  <c r="L8" i="1" s="1"/>
</calcChain>
</file>

<file path=xl/sharedStrings.xml><?xml version="1.0" encoding="utf-8"?>
<sst xmlns="http://schemas.openxmlformats.org/spreadsheetml/2006/main" count="66" uniqueCount="56">
  <si>
    <t xml:space="preserve">                         Datum</t>
  </si>
  <si>
    <t>Rorsman</t>
  </si>
  <si>
    <t xml:space="preserve">Båt </t>
  </si>
  <si>
    <t>Segelnr</t>
  </si>
  <si>
    <t>SRS</t>
  </si>
  <si>
    <t>Starttid</t>
  </si>
  <si>
    <t>Måltid</t>
  </si>
  <si>
    <t>Segladtid</t>
  </si>
  <si>
    <t>Korr. tid</t>
  </si>
  <si>
    <t xml:space="preserve">Start och tidtagning: </t>
  </si>
  <si>
    <t xml:space="preserve">Seglingsledare: </t>
  </si>
  <si>
    <t>Leif Svensson</t>
  </si>
  <si>
    <t>Göran Jonsson</t>
  </si>
  <si>
    <t>SWE 45</t>
  </si>
  <si>
    <t>SSVÄ</t>
  </si>
  <si>
    <t>Inskickad via SMS</t>
  </si>
  <si>
    <t>Martin Tommysson</t>
  </si>
  <si>
    <t>SWE 656</t>
  </si>
  <si>
    <t>SWE 23</t>
  </si>
  <si>
    <t>:</t>
  </si>
  <si>
    <t>Mätbrev Dehler 34</t>
  </si>
  <si>
    <t>https://matbrev.svensksegling.se/Home/BoatList</t>
  </si>
  <si>
    <t>Jesper Lundvall</t>
  </si>
  <si>
    <t>Standardbrev</t>
  </si>
  <si>
    <t>https://matbrev.svensksegling.se/Home/ApprovedList</t>
  </si>
  <si>
    <t>SWE 99</t>
  </si>
  <si>
    <t>Lars Nicklasson</t>
  </si>
  <si>
    <t>SWE 9660</t>
  </si>
  <si>
    <t>Mätbr.</t>
  </si>
  <si>
    <t>STD</t>
  </si>
  <si>
    <t xml:space="preserve">Dominant 95 Racer              </t>
  </si>
  <si>
    <t xml:space="preserve">MAXI 80 RACER                   </t>
  </si>
  <si>
    <t xml:space="preserve">Dehler 34                              </t>
  </si>
  <si>
    <t xml:space="preserve">CB66- Racer                          </t>
  </si>
  <si>
    <t xml:space="preserve">X-332                                 </t>
  </si>
  <si>
    <t>Smaragd</t>
  </si>
  <si>
    <t>Rickard Olsson</t>
  </si>
  <si>
    <t>Tomas Bengtsson</t>
  </si>
  <si>
    <t>Dehler 35</t>
  </si>
  <si>
    <t>?</t>
  </si>
  <si>
    <t>Orust Runt 2026</t>
  </si>
  <si>
    <t>Peter Nohlin</t>
  </si>
  <si>
    <t>First 34.7</t>
  </si>
  <si>
    <t>E4151</t>
  </si>
  <si>
    <t>E7830</t>
  </si>
  <si>
    <t>E7087</t>
  </si>
  <si>
    <t>Bana: OR</t>
  </si>
  <si>
    <t>Gunnar Olsson</t>
  </si>
  <si>
    <t>Trio 80</t>
  </si>
  <si>
    <t>SWE 28040</t>
  </si>
  <si>
    <t>ORUST RUNT 2026 - Sailarena</t>
  </si>
  <si>
    <t>Strukna:</t>
  </si>
  <si>
    <t>SWE 165</t>
  </si>
  <si>
    <t>Plats SH</t>
  </si>
  <si>
    <t>Plats FH</t>
  </si>
  <si>
    <t>Plats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</si>
</sst>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hh:mm:ss;@"/>
  </numFmts>
  <fonts count="8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5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4" fontId="3" fillId="0" borderId="4" xfId="0" applyNumberFormat="1" applyFont="1" applyBorder="1"/>
    <xf numFmtId="14" fontId="3" fillId="0" borderId="4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4" xfId="0" applyFont="1" applyBorder="1"/>
    <xf numFmtId="0" fontId="2" fillId="0" borderId="3" xfId="0" applyFont="1" applyBorder="1"/>
    <xf numFmtId="0" fontId="6" fillId="0" borderId="5" xfId="0" applyFont="1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5" fillId="2" borderId="1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1" applyAlignment="1">
      <alignment horizontal="left"/>
    </xf>
    <xf numFmtId="0" fontId="7" fillId="0" borderId="0" xfId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1" xfId="0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10" xfId="0" applyFont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544635</xdr:colOff>
      <xdr:row>0</xdr:row>
      <xdr:rowOff>100888</xdr:rowOff>
    </xdr:from>
    <xdr:to>
      <xdr:col>11</xdr:col>
      <xdr:colOff>575897</xdr:colOff>
      <xdr:row>1</xdr:row>
      <xdr:rowOff>148341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4039" y="100888"/>
          <a:ext cx="881185" cy="450434"/>
        </a:xfrm>
        <a:prstGeom prst="rect">
          <a:avLst/>
        </a:prstGeom>
      </xdr:spPr>
    </xdr:pic>
    <xdr:clientData/>
  </xdr:twoCellAnchor>
  <xdr:twoCellAnchor editAs="oneCell">
    <xdr:from>
      <xdr:col>0</xdr:col>
      <xdr:colOff>89390</xdr:colOff>
      <xdr:row>0</xdr:row>
      <xdr:rowOff>98181</xdr:rowOff>
    </xdr:from>
    <xdr:to>
      <xdr:col>0</xdr:col>
      <xdr:colOff>496883</xdr:colOff>
      <xdr:row>1</xdr:row>
      <xdr:rowOff>110881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D95D05-BCDD-C8D0-771B-C8AD1FF3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90" y="98181"/>
          <a:ext cx="407493" cy="415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89390</xdr:colOff>
      <xdr:row>0</xdr:row>
      <xdr:rowOff>98181</xdr:rowOff>
    </xdr:from>
    <xdr:ext cx="407493" cy="415681"/>
    <xdr:pic>
      <xdr:nvPicPr>
        <xdr:cNvPr id="4" name="Picture 2">
          <a:extLst>
            <a:ext uri="{FF2B5EF4-FFF2-40B4-BE49-F238E27FC236}">
              <a16:creationId xmlns:a16="http://schemas.microsoft.com/office/drawing/2014/main" id="{526DC7AD-A7F1-4717-9161-6E425AD20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90" y="98181"/>
          <a:ext cx="407493" cy="415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89390</xdr:colOff>
      <xdr:row>0</xdr:row>
      <xdr:rowOff>98181</xdr:rowOff>
    </xdr:from>
    <xdr:ext cx="407493" cy="415681"/>
    <xdr:pic>
      <xdr:nvPicPr>
        <xdr:cNvPr id="5" name="Picture 2">
          <a:extLst>
            <a:ext uri="{FF2B5EF4-FFF2-40B4-BE49-F238E27FC236}">
              <a16:creationId xmlns:a16="http://schemas.microsoft.com/office/drawing/2014/main" id="{9331B66C-CB79-4682-AF47-EA44885D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178" y="98181"/>
          <a:ext cx="407493" cy="415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354760</xdr:colOff>
      <xdr:row>1</xdr:row>
      <xdr:rowOff>29159</xdr:rowOff>
    </xdr:from>
    <xdr:to>
      <xdr:col>22</xdr:col>
      <xdr:colOff>365222</xdr:colOff>
      <xdr:row>44</xdr:row>
      <xdr:rowOff>96987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F1CF232-2563-4C9E-AD59-BBB73D5D6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6839" y="218687"/>
          <a:ext cx="6692541" cy="8217535"/>
        </a:xfrm>
        <a:prstGeom prst="rect">
          <a:avLst/>
        </a:prstGeom>
      </xdr:spPr>
    </xdr:pic>
    <xdr:clientData/>
  </xdr:twoCellAnchor>
  <xdr:twoCellAnchor editAs="oneCell">
    <xdr:from>
      <xdr:col>1</xdr:col>
      <xdr:colOff>155509</xdr:colOff>
      <xdr:row>1</xdr:row>
      <xdr:rowOff>29159</xdr:rowOff>
    </xdr:from>
    <xdr:to>
      <xdr:col>11</xdr:col>
      <xdr:colOff>44374</xdr:colOff>
      <xdr:row>45</xdr:row>
      <xdr:rowOff>34989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FE5BF26-F1F6-6D49-F16C-B3C43D8F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971" y="218687"/>
          <a:ext cx="5963482" cy="83450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534240</xdr:colOff>
      <xdr:row>44</xdr:row>
      <xdr:rowOff>115459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CE6BDA6-3A42-C87A-B3CD-55B4EECCA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020640" cy="8306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92</xdr:row>
      <xdr:rowOff>76200</xdr:rowOff>
    </xdr:from>
    <xdr:to>
      <xdr:col>10</xdr:col>
      <xdr:colOff>248501</xdr:colOff>
      <xdr:row>137</xdr:row>
      <xdr:rowOff>105975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4BE925A-4D80-410C-489E-9E00D8E10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7602200"/>
          <a:ext cx="6096851" cy="86022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48</xdr:row>
      <xdr:rowOff>47625</xdr:rowOff>
    </xdr:from>
    <xdr:to>
      <xdr:col>10</xdr:col>
      <xdr:colOff>286588</xdr:colOff>
      <xdr:row>91</xdr:row>
      <xdr:rowOff>134505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15287BF-3415-8458-B49E-D5609497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9191625"/>
          <a:ext cx="6001588" cy="8278380"/>
        </a:xfrm>
        <a:prstGeom prst="rect">
          <a:avLst/>
        </a:prstGeom>
      </xdr:spPr>
    </xdr:pic>
    <xdr:clientData/>
  </xdr:twoCellAnchor>
  <xdr:twoCellAnchor editAs="oneCell">
    <xdr:from>
      <xdr:col>10</xdr:col>
      <xdr:colOff>42125</xdr:colOff>
      <xdr:row>1</xdr:row>
      <xdr:rowOff>108666</xdr:rowOff>
    </xdr:from>
    <xdr:to>
      <xdr:col>19</xdr:col>
      <xdr:colOff>481906</xdr:colOff>
      <xdr:row>45</xdr:row>
      <xdr:rowOff>90783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33420E0-EC77-44C5-5382-2CB3A118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6174" y="296483"/>
          <a:ext cx="5933426" cy="8246061"/>
        </a:xfrm>
        <a:prstGeom prst="rect">
          <a:avLst/>
        </a:prstGeom>
      </xdr:spPr>
    </xdr:pic>
    <xdr:clientData/>
  </xdr:twoCellAnchor>
  <xdr:twoCellAnchor editAs="oneCell">
    <xdr:from>
      <xdr:col>0</xdr:col>
      <xdr:colOff>87201</xdr:colOff>
      <xdr:row>1</xdr:row>
      <xdr:rowOff>67077</xdr:rowOff>
    </xdr:from>
    <xdr:to>
      <xdr:col>9</xdr:col>
      <xdr:colOff>547513</xdr:colOff>
      <xdr:row>45</xdr:row>
      <xdr:rowOff>148198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32F56AEA-8673-54D2-3674-E55DCA731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201" y="254894"/>
          <a:ext cx="5953956" cy="8345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524714</xdr:colOff>
      <xdr:row>44</xdr:row>
      <xdr:rowOff>163091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6F3165E-E83F-71D1-F77C-51FF481D5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011114" cy="83545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543767</xdr:colOff>
      <xdr:row>45</xdr:row>
      <xdr:rowOff>10696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25AC6A8-F60D-2137-3F45-93DA8640C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030167" cy="83926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265697</xdr:colOff>
      <xdr:row>0</xdr:row>
      <xdr:rowOff>0</xdr:rowOff>
    </xdr:from>
    <xdr:to>
      <xdr:col>19</xdr:col>
      <xdr:colOff>399832</xdr:colOff>
      <xdr:row>41</xdr:row>
      <xdr:rowOff>163038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2FB4DD9-4D3F-A124-C366-71ABFA459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0"/>
          <a:ext cx="5638582" cy="7973538"/>
        </a:xfrm>
        <a:prstGeom prst="rect">
          <a:avLst/>
        </a:prstGeom>
      </xdr:spPr>
    </xdr:pic>
    <xdr:clientData/>
  </xdr:twoCellAnchor>
  <xdr:twoCellAnchor editAs="oneCell">
    <xdr:from>
      <xdr:col>0</xdr:col>
      <xdr:colOff>255671</xdr:colOff>
      <xdr:row>1</xdr:row>
      <xdr:rowOff>20053</xdr:rowOff>
    </xdr:from>
    <xdr:to>
      <xdr:col>10</xdr:col>
      <xdr:colOff>141206</xdr:colOff>
      <xdr:row>45</xdr:row>
      <xdr:rowOff>21223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DAEFB1D-758D-C3E5-0B39-F323C5C91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671" y="210553"/>
          <a:ext cx="6001588" cy="83831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253705</xdr:colOff>
      <xdr:row>1</xdr:row>
      <xdr:rowOff>89018</xdr:rowOff>
    </xdr:from>
    <xdr:to>
      <xdr:col>20</xdr:col>
      <xdr:colOff>435470</xdr:colOff>
      <xdr:row>43</xdr:row>
      <xdr:rowOff>79718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BEAC30F-A289-89F4-286E-8E6FA985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263" y="280408"/>
          <a:ext cx="5669768" cy="80290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504059</xdr:colOff>
      <xdr:row>44</xdr:row>
      <xdr:rowOff>105760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22356ED-06E9-D524-64C7-E73C4F92D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778" y="191390"/>
          <a:ext cx="5992061" cy="83355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88003</xdr:colOff>
      <xdr:row>0</xdr:row>
      <xdr:rowOff>191535</xdr:rowOff>
    </xdr:from>
    <xdr:to>
      <xdr:col>20</xdr:col>
      <xdr:colOff>250716</xdr:colOff>
      <xdr:row>42</xdr:row>
      <xdr:rowOff>172564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1815CDA-81E2-71E5-8FDC-20F74630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7269" y="191535"/>
          <a:ext cx="5660295" cy="8025513"/>
        </a:xfrm>
        <a:prstGeom prst="rect">
          <a:avLst/>
        </a:prstGeom>
      </xdr:spPr>
    </xdr:pic>
    <xdr:clientData/>
  </xdr:twoCellAnchor>
  <xdr:twoCellAnchor editAs="oneCell">
    <xdr:from>
      <xdr:col>0</xdr:col>
      <xdr:colOff>610842</xdr:colOff>
      <xdr:row>0</xdr:row>
      <xdr:rowOff>191535</xdr:rowOff>
    </xdr:from>
    <xdr:to>
      <xdr:col>10</xdr:col>
      <xdr:colOff>437321</xdr:colOff>
      <xdr:row>44</xdr:row>
      <xdr:rowOff>109046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2E59CED-B714-ABB7-66CF-A2DD76F55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842" y="191535"/>
          <a:ext cx="5934903" cy="83450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64214</xdr:colOff>
      <xdr:row>0</xdr:row>
      <xdr:rowOff>85618</xdr:rowOff>
    </xdr:from>
    <xdr:to>
      <xdr:col>9</xdr:col>
      <xdr:colOff>546970</xdr:colOff>
      <xdr:row>43</xdr:row>
      <xdr:rowOff>109038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4FCD025-8475-BE5A-4318-DA5F0F7DD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14" y="85618"/>
          <a:ext cx="5973009" cy="83069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28104</xdr:colOff>
      <xdr:row>5</xdr:row>
      <xdr:rowOff>118167</xdr:rowOff>
    </xdr:from>
    <xdr:to>
      <xdr:col>19</xdr:col>
      <xdr:colOff>105080</xdr:colOff>
      <xdr:row>47</xdr:row>
      <xdr:rowOff>83064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0E3EC55-1714-45A9-9973-19C4E8099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901" y="1061236"/>
          <a:ext cx="5551493" cy="7886679"/>
        </a:xfrm>
        <a:prstGeom prst="rect">
          <a:avLst/>
        </a:prstGeom>
      </xdr:spPr>
    </xdr:pic>
    <xdr:clientData/>
  </xdr:twoCellAnchor>
  <xdr:twoCellAnchor editAs="oneCell">
    <xdr:from>
      <xdr:col>0</xdr:col>
      <xdr:colOff>132030</xdr:colOff>
      <xdr:row>5</xdr:row>
      <xdr:rowOff>169752</xdr:rowOff>
    </xdr:from>
    <xdr:to>
      <xdr:col>10</xdr:col>
      <xdr:colOff>3189</xdr:colOff>
      <xdr:row>49</xdr:row>
      <xdr:rowOff>187228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E17AC08-8D59-8F54-F32E-2644AE00A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030" y="1112821"/>
          <a:ext cx="5953956" cy="8316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tbrev.svensksegling.se/Home/BoatList" TargetMode="External"/><Relationship Id="rId2" Type="http://schemas.openxmlformats.org/officeDocument/2006/relationships/hyperlink" Target="https://www.sailarena.com/sv/se/club/ssvae/orust-runt-2026/?fbclid=IwY2xjawR4PA1leHRuA2FlbQIxMABicmlkETFpeTdJMW1RaUxXU05ZT0RSc3J0YwZhcHBfaWQQMjIyMDM5MTc4ODIwMDg5MgABHgFyJC6yEXM5w0yzFlCzKjYcOfp9RSWn0z-EXoevCvbyBf1Ug1t-LkulbmnH_aem_kkzOlRgFAJt4XPmvZJ6jSw" TargetMode="External"/><Relationship Id="rId1" Type="http://schemas.openxmlformats.org/officeDocument/2006/relationships/hyperlink" Target="https://matbrev.svensksegling.se/Home/BoatList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atbrev.svensksegling.se/Home/BoatLis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atbrev.svensksegling.se/Home/ApprovedLis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matbrev.svensksegling.se/Home/BoatLis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="130" zoomScaleNormal="130" workbookViewId="0">
      <selection activeCell="H10" sqref="H10"/>
    </sheetView>
  </sheetViews>
  <sheetFormatPr defaultRowHeight="15" x14ac:dyDescent="0.25"/>
  <cols>
    <col min="1" max="2" width="9.28515625" style="13" bestFit="1" customWidth="1"/>
    <col min="3" max="3" width="8.140625" style="13" customWidth="1"/>
    <col min="4" max="4" width="36.140625" bestFit="1" customWidth="1"/>
    <col min="5" max="5" width="16" customWidth="1"/>
    <col min="6" max="6" width="6.140625" customWidth="1"/>
    <col min="7" max="7" width="10" customWidth="1"/>
    <col min="8" max="8" width="17.5703125" bestFit="1" customWidth="1"/>
    <col min="9" max="9" width="11.5703125" bestFit="1" customWidth="1"/>
    <col min="10" max="10" width="11.42578125" bestFit="1" customWidth="1"/>
    <col min="11" max="11" width="12.7109375" bestFit="1" customWidth="1"/>
    <col min="12" max="12" width="12" bestFit="1" customWidth="1"/>
  </cols>
  <sheetData>
    <row r="1" spans="1:12" ht="31.5" x14ac:dyDescent="0.5">
      <c r="A1" s="11"/>
      <c r="B1" s="11"/>
      <c r="C1" s="11"/>
      <c r="D1" s="1" t="s">
        <v>40</v>
      </c>
      <c r="E1" s="10" t="s">
        <v>14</v>
      </c>
      <c r="F1" s="10"/>
      <c r="G1" s="3"/>
      <c r="H1" s="2" t="s">
        <v>10</v>
      </c>
      <c r="I1" s="2" t="s">
        <v>19</v>
      </c>
      <c r="J1" s="2" t="s">
        <v>11</v>
      </c>
      <c r="K1" s="2"/>
      <c r="L1" s="4"/>
    </row>
    <row r="2" spans="1:12" ht="15.75" thickBot="1" x14ac:dyDescent="0.3">
      <c r="A2" s="12"/>
      <c r="B2" s="12"/>
      <c r="C2" s="12"/>
      <c r="D2" s="5" t="s">
        <v>0</v>
      </c>
      <c r="E2" s="6">
        <v>46165</v>
      </c>
      <c r="F2" s="6" t="s">
        <v>28</v>
      </c>
      <c r="G2" s="7" t="s">
        <v>46</v>
      </c>
      <c r="H2" s="9" t="s">
        <v>9</v>
      </c>
      <c r="I2" s="8"/>
      <c r="J2" s="30" t="s">
        <v>15</v>
      </c>
      <c r="K2" s="30"/>
      <c r="L2" s="31"/>
    </row>
    <row r="3" spans="1:12" x14ac:dyDescent="0.25">
      <c r="A3" s="25" t="s">
        <v>55</v>
      </c>
      <c r="B3" s="25" t="s">
        <v>53</v>
      </c>
      <c r="C3" s="25" t="s">
        <v>54</v>
      </c>
      <c r="D3" s="23" t="s">
        <v>1</v>
      </c>
      <c r="E3" s="23" t="s">
        <v>2</v>
      </c>
      <c r="F3" s="23"/>
      <c r="G3" s="23" t="s">
        <v>3</v>
      </c>
      <c r="H3" s="24" t="s">
        <v>4</v>
      </c>
      <c r="I3" s="24" t="s">
        <v>5</v>
      </c>
      <c r="J3" s="24" t="s">
        <v>6</v>
      </c>
      <c r="K3" s="24" t="s">
        <v>7</v>
      </c>
      <c r="L3" s="24" t="s">
        <v>8</v>
      </c>
    </row>
    <row r="4" spans="1:12" x14ac:dyDescent="0.25">
      <c r="A4" s="20">
        <v>1</v>
      </c>
      <c r="B4" s="20"/>
      <c r="C4" s="20">
        <v>1</v>
      </c>
      <c r="D4" s="18" t="s">
        <v>26</v>
      </c>
      <c r="E4" s="18" t="s">
        <v>30</v>
      </c>
      <c r="F4" s="18" t="s">
        <v>45</v>
      </c>
      <c r="G4" s="18" t="s">
        <v>18</v>
      </c>
      <c r="H4" s="27">
        <v>0.99199999999999999</v>
      </c>
      <c r="I4" s="16">
        <v>0.38541666666666669</v>
      </c>
      <c r="J4" s="16">
        <v>0.68187500000000001</v>
      </c>
      <c r="K4" s="16">
        <f t="shared" ref="K4:K9" si="0">J4-I4</f>
        <v>0.29645833333333332</v>
      </c>
      <c r="L4" s="16">
        <f t="shared" ref="L4:L9" si="1">K4*H4</f>
        <v>0.29408666666666666</v>
      </c>
    </row>
    <row r="5" spans="1:12" x14ac:dyDescent="0.25">
      <c r="A5" s="17">
        <v>2</v>
      </c>
      <c r="B5" s="17">
        <v>1</v>
      </c>
      <c r="C5" s="17"/>
      <c r="D5" s="15" t="s">
        <v>41</v>
      </c>
      <c r="E5" s="15" t="s">
        <v>42</v>
      </c>
      <c r="F5" s="15" t="s">
        <v>43</v>
      </c>
      <c r="G5" s="15" t="s">
        <v>49</v>
      </c>
      <c r="H5" s="19">
        <v>1.0109999999999999</v>
      </c>
      <c r="I5" s="16">
        <v>0.39583333333333331</v>
      </c>
      <c r="J5" s="16">
        <v>0.68862268518518521</v>
      </c>
      <c r="K5" s="16">
        <f t="shared" si="0"/>
        <v>0.2927893518518519</v>
      </c>
      <c r="L5" s="16">
        <f t="shared" si="1"/>
        <v>0.29601003472222226</v>
      </c>
    </row>
    <row r="6" spans="1:12" x14ac:dyDescent="0.25">
      <c r="A6" s="20">
        <v>3</v>
      </c>
      <c r="B6" s="20">
        <v>2</v>
      </c>
      <c r="C6" s="20"/>
      <c r="D6" s="15" t="s">
        <v>11</v>
      </c>
      <c r="E6" s="15" t="s">
        <v>32</v>
      </c>
      <c r="F6" s="15" t="s">
        <v>44</v>
      </c>
      <c r="G6" s="15" t="s">
        <v>17</v>
      </c>
      <c r="H6" s="27">
        <v>0.89800000000000002</v>
      </c>
      <c r="I6" s="16">
        <v>0.375</v>
      </c>
      <c r="J6" s="16">
        <v>0.71535879629629628</v>
      </c>
      <c r="K6" s="16">
        <f t="shared" si="0"/>
        <v>0.34035879629629628</v>
      </c>
      <c r="L6" s="16">
        <f t="shared" si="1"/>
        <v>0.30564219907407408</v>
      </c>
    </row>
    <row r="7" spans="1:12" x14ac:dyDescent="0.25">
      <c r="A7" s="20">
        <v>4</v>
      </c>
      <c r="B7" s="20">
        <v>3</v>
      </c>
      <c r="C7" s="20"/>
      <c r="D7" s="15" t="s">
        <v>36</v>
      </c>
      <c r="E7" s="15" t="s">
        <v>35</v>
      </c>
      <c r="F7" s="15" t="s">
        <v>29</v>
      </c>
      <c r="G7" s="15" t="s">
        <v>52</v>
      </c>
      <c r="H7" s="19">
        <v>0.91300000000000003</v>
      </c>
      <c r="I7" s="16">
        <v>0.375</v>
      </c>
      <c r="J7" s="16">
        <v>0.71736111111111112</v>
      </c>
      <c r="K7" s="16">
        <f t="shared" si="0"/>
        <v>0.34236111111111112</v>
      </c>
      <c r="L7" s="16">
        <f t="shared" si="1"/>
        <v>0.31257569444444444</v>
      </c>
    </row>
    <row r="8" spans="1:12" x14ac:dyDescent="0.25">
      <c r="A8" s="20">
        <v>5</v>
      </c>
      <c r="B8" s="20">
        <v>4</v>
      </c>
      <c r="C8" s="20"/>
      <c r="D8" s="15" t="s">
        <v>12</v>
      </c>
      <c r="E8" s="15" t="s">
        <v>33</v>
      </c>
      <c r="F8" s="15" t="s">
        <v>29</v>
      </c>
      <c r="G8" s="15" t="s">
        <v>13</v>
      </c>
      <c r="H8" s="27">
        <v>0.94299999999999995</v>
      </c>
      <c r="I8" s="16">
        <v>0.38541666666666669</v>
      </c>
      <c r="J8" s="16">
        <v>0.72442129629629626</v>
      </c>
      <c r="K8" s="16">
        <f t="shared" si="0"/>
        <v>0.33900462962962957</v>
      </c>
      <c r="L8" s="16">
        <f t="shared" si="1"/>
        <v>0.31968136574074069</v>
      </c>
    </row>
    <row r="9" spans="1:12" x14ac:dyDescent="0.25">
      <c r="A9" s="20">
        <v>6</v>
      </c>
      <c r="B9" s="20">
        <v>5</v>
      </c>
      <c r="C9" s="20"/>
      <c r="D9" s="26" t="s">
        <v>22</v>
      </c>
      <c r="E9" s="26" t="s">
        <v>34</v>
      </c>
      <c r="F9" s="26" t="s">
        <v>29</v>
      </c>
      <c r="G9" s="26" t="s">
        <v>27</v>
      </c>
      <c r="H9" s="28">
        <v>0.97599999999999998</v>
      </c>
      <c r="I9" s="16">
        <v>0.39583333333333331</v>
      </c>
      <c r="J9" s="16">
        <v>0.73259259259259257</v>
      </c>
      <c r="K9" s="16">
        <f t="shared" si="0"/>
        <v>0.33675925925925926</v>
      </c>
      <c r="L9" s="16">
        <f t="shared" si="1"/>
        <v>0.32867703703703705</v>
      </c>
    </row>
    <row r="10" spans="1:12" x14ac:dyDescent="0.25">
      <c r="A10" s="20"/>
      <c r="B10" s="20"/>
      <c r="C10" s="20"/>
      <c r="D10" s="15"/>
      <c r="E10" s="15"/>
      <c r="F10" s="15"/>
      <c r="G10" s="15"/>
      <c r="H10" s="19"/>
      <c r="I10" s="16"/>
      <c r="J10" s="16"/>
      <c r="K10" s="16"/>
      <c r="L10" s="16"/>
    </row>
    <row r="11" spans="1:12" x14ac:dyDescent="0.25">
      <c r="A11" s="20"/>
      <c r="B11" s="20"/>
      <c r="C11" s="20"/>
      <c r="D11" s="15" t="s">
        <v>51</v>
      </c>
      <c r="E11" s="15"/>
      <c r="F11" s="15"/>
      <c r="G11" s="15"/>
      <c r="H11" s="19"/>
      <c r="I11" s="16"/>
      <c r="J11" s="16"/>
      <c r="K11" s="16"/>
      <c r="L11" s="16"/>
    </row>
    <row r="12" spans="1:12" x14ac:dyDescent="0.25">
      <c r="A12" s="20"/>
      <c r="B12" s="20"/>
      <c r="C12" s="20"/>
      <c r="D12" s="18" t="s">
        <v>47</v>
      </c>
      <c r="E12" s="18" t="s">
        <v>48</v>
      </c>
      <c r="F12" s="18" t="s">
        <v>29</v>
      </c>
      <c r="G12" s="18" t="s">
        <v>39</v>
      </c>
      <c r="H12" s="19">
        <v>0.80400000000000005</v>
      </c>
      <c r="I12" s="16">
        <v>0.375</v>
      </c>
      <c r="J12" s="29">
        <v>0</v>
      </c>
      <c r="K12" s="29">
        <f t="shared" ref="K12:K14" si="2">J12-I12</f>
        <v>-0.375</v>
      </c>
      <c r="L12" s="29">
        <f t="shared" ref="L12:L14" si="3">K12*H12</f>
        <v>-0.30149999999999999</v>
      </c>
    </row>
    <row r="13" spans="1:12" x14ac:dyDescent="0.25">
      <c r="A13" s="20"/>
      <c r="B13" s="20"/>
      <c r="C13" s="20"/>
      <c r="D13" s="18" t="s">
        <v>37</v>
      </c>
      <c r="E13" s="18" t="s">
        <v>38</v>
      </c>
      <c r="F13" s="18" t="s">
        <v>29</v>
      </c>
      <c r="G13" s="18">
        <v>10749</v>
      </c>
      <c r="H13" s="19">
        <v>0.98</v>
      </c>
      <c r="I13" s="16">
        <v>0.38541666666666669</v>
      </c>
      <c r="J13" s="29">
        <v>0</v>
      </c>
      <c r="K13" s="29">
        <f t="shared" si="2"/>
        <v>-0.38541666666666669</v>
      </c>
      <c r="L13" s="29">
        <f t="shared" si="3"/>
        <v>-0.37770833333333337</v>
      </c>
    </row>
    <row r="14" spans="1:12" x14ac:dyDescent="0.25">
      <c r="A14" s="20"/>
      <c r="B14" s="20"/>
      <c r="C14" s="20"/>
      <c r="D14" s="15" t="s">
        <v>16</v>
      </c>
      <c r="E14" s="15" t="s">
        <v>31</v>
      </c>
      <c r="F14" s="15" t="s">
        <v>29</v>
      </c>
      <c r="G14" s="15" t="s">
        <v>25</v>
      </c>
      <c r="H14" s="27">
        <v>0.92</v>
      </c>
      <c r="I14" s="16">
        <v>0.375</v>
      </c>
      <c r="J14" s="29">
        <v>0</v>
      </c>
      <c r="K14" s="29">
        <f t="shared" si="2"/>
        <v>-0.375</v>
      </c>
      <c r="L14" s="29">
        <f t="shared" si="3"/>
        <v>-0.34500000000000003</v>
      </c>
    </row>
    <row r="15" spans="1:12" x14ac:dyDescent="0.25">
      <c r="A15" s="20"/>
      <c r="B15" s="20"/>
      <c r="C15" s="20"/>
      <c r="D15" s="15"/>
      <c r="E15" s="15"/>
      <c r="F15" s="15"/>
      <c r="G15" s="15"/>
      <c r="H15" s="19"/>
      <c r="I15" s="16"/>
      <c r="J15" s="16"/>
      <c r="K15" s="16"/>
      <c r="L15" s="16"/>
    </row>
    <row r="16" spans="1:12" x14ac:dyDescent="0.25">
      <c r="A16" s="20"/>
      <c r="B16" s="20"/>
      <c r="C16" s="20"/>
      <c r="D16" s="22" t="s">
        <v>50</v>
      </c>
      <c r="E16" s="15"/>
      <c r="F16" s="15"/>
      <c r="G16" s="15"/>
      <c r="H16" s="19"/>
      <c r="I16" s="16"/>
      <c r="J16" s="16"/>
      <c r="K16" s="16"/>
      <c r="L16" s="16"/>
    </row>
    <row r="17" spans="1:14" x14ac:dyDescent="0.25">
      <c r="A17" s="20"/>
      <c r="B17" s="20"/>
      <c r="C17" s="20"/>
      <c r="D17" s="15"/>
      <c r="E17" s="15"/>
      <c r="F17" s="15"/>
      <c r="G17" s="15"/>
      <c r="H17" s="19"/>
      <c r="I17" s="16"/>
      <c r="J17" s="16"/>
      <c r="K17" s="16"/>
      <c r="L17" s="16"/>
    </row>
    <row r="18" spans="1:14" x14ac:dyDescent="0.25">
      <c r="A18" s="20"/>
      <c r="B18" s="20"/>
      <c r="C18" s="20"/>
      <c r="D18" s="15"/>
      <c r="E18" s="15"/>
      <c r="F18" s="15"/>
      <c r="G18" s="15"/>
      <c r="H18" s="19"/>
      <c r="I18" s="16"/>
      <c r="J18" s="16"/>
      <c r="K18" s="16"/>
      <c r="L18" s="16"/>
    </row>
    <row r="19" spans="1:14" x14ac:dyDescent="0.25">
      <c r="A19" s="20"/>
      <c r="B19" s="20"/>
      <c r="C19" s="20"/>
      <c r="D19" s="15"/>
      <c r="E19" s="15"/>
      <c r="F19" s="15"/>
      <c r="G19" s="15"/>
      <c r="H19" s="19"/>
      <c r="I19" s="16"/>
      <c r="J19" s="16"/>
      <c r="K19" s="16"/>
      <c r="L19" s="16"/>
    </row>
    <row r="20" spans="1:14" x14ac:dyDescent="0.25">
      <c r="A20" s="20"/>
      <c r="B20" s="20"/>
      <c r="C20" s="20"/>
      <c r="D20" s="15"/>
      <c r="E20" s="15"/>
      <c r="F20" s="15"/>
      <c r="G20" s="15"/>
      <c r="H20" s="19"/>
      <c r="I20" s="16"/>
      <c r="J20" s="16"/>
      <c r="K20" s="16"/>
      <c r="L20" s="16"/>
    </row>
    <row r="21" spans="1:14" x14ac:dyDescent="0.25">
      <c r="A21" s="20"/>
      <c r="B21" s="20"/>
      <c r="C21" s="20"/>
      <c r="D21" s="15"/>
      <c r="E21" s="15"/>
      <c r="F21" s="15"/>
      <c r="G21" s="15"/>
      <c r="H21" s="19"/>
      <c r="I21" s="16"/>
      <c r="J21" s="16"/>
      <c r="K21" s="16"/>
      <c r="L21" s="16"/>
    </row>
    <row r="25" spans="1:14" x14ac:dyDescent="0.25">
      <c r="A25" s="21" t="s">
        <v>21</v>
      </c>
      <c r="B25" s="21" t="s">
        <v>21</v>
      </c>
      <c r="C25" s="21" t="s">
        <v>21</v>
      </c>
    </row>
    <row r="26" spans="1:14" x14ac:dyDescent="0.25">
      <c r="N26" s="14"/>
    </row>
  </sheetData>
  <autoFilter ref="A3:L3" xr:uid="{00000000-0001-0000-0000-000000000000}">
    <sortState xmlns:xlrd2="http://schemas.microsoft.com/office/spreadsheetml/2017/richdata2" ref="A4:L9">
      <sortCondition ref="L3"/>
    </sortState>
  </autoFilter>
  <mergeCells count="1">
    <mergeCell ref="J2:L2"/>
  </mergeCells>
  <hyperlinks>
    <hyperlink ref="A25" r:id="rId1" xr:uid="{02F5C9A4-198C-4FA6-8C00-1262AA08A5B1}"/>
    <hyperlink ref="D16" r:id="rId2" display="https://www.sailarena.com/sv/se/club/ssvae/orust-runt-2026/?fbclid=IwY2xjawR4PA1leHRuA2FlbQIxMABicmlkETFpeTdJMW1RaUxXU05ZT0RSc3J0YwZhcHBfaWQQMjIyMDM5MTc4ODIwMDg5MgABHgFyJC6yEXM5w0yzFlCzKjYcOfp9RSWn0z-EXoevCvbyBf1Ug1t-LkulbmnH_aem_kkzOlRgFAJt4XPmvZJ6jSw" xr:uid="{0E3AF233-9F74-4E25-BB57-E2F521F03E7F}"/>
    <hyperlink ref="B25" r:id="rId3" xr:uid="{C7534A70-79EB-46BE-877F-4E2F16807FDF}"/>
    <hyperlink ref="C25" r:id="rId4" xr:uid="{799B49DC-EE7D-4D3E-A1F5-DB693835F9BB}"/>
  </hyperlinks>
  <pageMargins left="0.25" right="0.25" top="0.75" bottom="0.75" header="0.3" footer="0.3"/>
  <pageSetup scale="92" orientation="landscape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CFEB-8871-4680-B618-C1766F21B607}">
  <dimension ref="A1"/>
  <sheetViews>
    <sheetView zoomScale="178" zoomScaleNormal="178" workbookViewId="0">
      <selection activeCell="K4" sqref="K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24F6-BF33-4E9D-9AB4-DE1542F2B53C}">
  <dimension ref="A1"/>
  <sheetViews>
    <sheetView topLeftCell="A6" zoomScale="202" zoomScaleNormal="202" workbookViewId="0">
      <selection activeCell="K6" sqref="K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9E10-5D62-4030-BDE5-90EDC209A68A}">
  <dimension ref="A1"/>
  <sheetViews>
    <sheetView zoomScale="196" zoomScaleNormal="196" workbookViewId="0">
      <selection activeCell="A6" sqref="A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12FC-3D7B-481D-9B68-C18BD70B559A}">
  <dimension ref="A1"/>
  <sheetViews>
    <sheetView workbookViewId="0">
      <selection activeCell="N30" sqref="N30"/>
    </sheetView>
  </sheetViews>
  <sheetFormatPr defaultRowHeight="15" x14ac:dyDescent="0.25"/>
  <sheetData>
    <row r="1" spans="1:1" x14ac:dyDescent="0.25">
      <c r="A1" t="s">
        <v>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4550-6F38-4F86-9EE5-038E32D5DDE7}">
  <dimension ref="B2"/>
  <sheetViews>
    <sheetView workbookViewId="0">
      <selection activeCell="B2" sqref="B2"/>
    </sheetView>
  </sheetViews>
  <sheetFormatPr defaultRowHeight="15" x14ac:dyDescent="0.25"/>
  <sheetData>
    <row r="2" spans="2:2" x14ac:dyDescent="0.25">
      <c r="B2" s="22" t="s">
        <v>24</v>
      </c>
    </row>
  </sheetData>
  <hyperlinks>
    <hyperlink ref="B2" r:id="rId1" xr:uid="{6E88E229-316C-47F1-A75C-9AB1DC467AB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D488-2C74-449B-9F62-31B6A2707DCC}">
  <dimension ref="B2"/>
  <sheetViews>
    <sheetView workbookViewId="0">
      <selection activeCell="B2" sqref="B2"/>
    </sheetView>
  </sheetViews>
  <sheetFormatPr defaultRowHeight="15" x14ac:dyDescent="0.25"/>
  <sheetData>
    <row r="2" spans="2:2" x14ac:dyDescent="0.25">
      <c r="B2" s="22" t="s">
        <v>21</v>
      </c>
    </row>
  </sheetData>
  <hyperlinks>
    <hyperlink ref="B2" r:id="rId1" xr:uid="{51EF3242-E765-4617-B291-3B157A37B46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262D5-2247-4D19-8CFC-E44A57B33360}">
  <dimension ref="A1:A48"/>
  <sheetViews>
    <sheetView zoomScale="142" zoomScaleNormal="142" workbookViewId="0">
      <selection activeCell="K1" sqref="K1"/>
    </sheetView>
  </sheetViews>
  <sheetFormatPr defaultRowHeight="15" x14ac:dyDescent="0.25"/>
  <sheetData>
    <row r="1" spans="1:1" x14ac:dyDescent="0.25">
      <c r="A1" t="s">
        <v>20</v>
      </c>
    </row>
    <row r="48" spans="1:1" x14ac:dyDescent="0.25">
      <c r="A48" t="s">
        <v>23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C150-F777-48E4-A342-34494AA15531}">
  <dimension ref="A1"/>
  <sheetViews>
    <sheetView workbookViewId="0">
      <selection activeCell="M27" sqref="M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8ABD-B580-4358-82F0-99D57770547F}">
  <dimension ref="A1"/>
  <sheetViews>
    <sheetView workbookViewId="0">
      <selection activeCell="M27" sqref="M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2A41-1890-4693-8154-DBF865C23879}">
  <dimension ref="A1"/>
  <sheetViews>
    <sheetView zoomScale="190" zoomScaleNormal="190"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A793-B836-4623-A66F-81B414835448}">
  <dimension ref="A1"/>
  <sheetViews>
    <sheetView topLeftCell="B1" zoomScale="214" zoomScaleNormal="214"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F86B-D282-4DFA-B79E-7B8945BFECA5}">
  <dimension ref="A1"/>
  <sheetViews>
    <sheetView zoomScale="184" zoomScaleNormal="184"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146551868877439B44084F9AB0E0CF" ma:contentTypeVersion="2" ma:contentTypeDescription="Skapa ett nytt dokument." ma:contentTypeScope="" ma:versionID="1788294afdc922a51975d04369ebcb93">
  <xsd:schema xmlns:xsd="http://www.w3.org/2001/XMLSchema" xmlns:xs="http://www.w3.org/2001/XMLSchema" xmlns:p="http://schemas.microsoft.com/office/2006/metadata/properties" xmlns:ns2="452d4e93-0f06-49f4-a6fe-64cbf0d78433" targetNamespace="http://schemas.microsoft.com/office/2006/metadata/properties" ma:root="true" ma:fieldsID="e900e147191c3665947b6cdd66bc0a67" ns2:_="">
    <xsd:import namespace="452d4e93-0f06-49f4-a6fe-64cbf0d78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d4e93-0f06-49f4-a6fe-64cbf0d78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D91855-57CE-43AF-963C-9DA8EC3796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2E8D0-0E23-4481-A5E2-AAFB069B6F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2F2371-0701-4A1E-9B85-338E2056C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2d4e93-0f06-49f4-a6fe-64cbf0d78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Enkel resultaträkning</vt:lpstr>
      <vt:lpstr>Anpassade mätbrev</vt:lpstr>
      <vt:lpstr>Standardmätbrev</vt:lpstr>
      <vt:lpstr>Mätbrev Dehler 34</vt:lpstr>
      <vt:lpstr>Smaragd Lova</vt:lpstr>
      <vt:lpstr>Smaragd STD</vt:lpstr>
      <vt:lpstr>Mätbrev MF</vt:lpstr>
      <vt:lpstr>Mätbrev CB66</vt:lpstr>
      <vt:lpstr>Mätbrev J24</vt:lpstr>
      <vt:lpstr>Mätbrev Dominant 95</vt:lpstr>
      <vt:lpstr>Mätbrev Maxi 80 Racer</vt:lpstr>
      <vt:lpstr>Mätbrev X-332</vt:lpstr>
      <vt:lpstr>Trio 80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</dc:creator>
  <cp:keywords/>
  <dc:description/>
  <cp:lastModifiedBy>LEIF SVENSSON</cp:lastModifiedBy>
  <cp:revision/>
  <cp:lastPrinted>2026-05-22T12:47:59Z</cp:lastPrinted>
  <dcterms:created xsi:type="dcterms:W3CDTF">2012-01-21T16:29:45Z</dcterms:created>
  <dcterms:modified xsi:type="dcterms:W3CDTF">2026-05-24T07:02:59Z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0x0101000A146551868877439B44084F9AB0E0CF</vt:lpwstr>
  </property>
</Properties>
</file>